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BOYS!$A$56:$AQ$56</definedName>
    <definedName name="_xlnm._FilterDatabase" localSheetId="1" hidden="1">'GIRLS '!$A$54:$AS$54</definedName>
    <definedName name="_xlnm.Print_Area" localSheetId="0">BOYS!$A$1:$H$99</definedName>
    <definedName name="_xlnm.Print_Area" localSheetId="1">'GIRLS '!$A$1:$H$91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D47" i="1"/>
  <c r="D4" i="2"/>
  <c r="E6" i="2"/>
  <c r="AC44" i="2" l="1"/>
  <c r="AD44" i="2" s="1"/>
  <c r="AC43" i="2"/>
  <c r="AD43" i="2" s="1"/>
  <c r="AC42" i="2"/>
  <c r="AD42" i="2" s="1"/>
  <c r="AC41" i="2"/>
  <c r="AD41" i="2" s="1"/>
  <c r="AC40" i="2"/>
  <c r="AD40" i="2" s="1"/>
  <c r="AC39" i="2"/>
  <c r="AD39" i="2" s="1"/>
  <c r="AC38" i="2"/>
  <c r="AD38" i="2" s="1"/>
  <c r="AC37" i="2"/>
  <c r="AD37" i="2" s="1"/>
  <c r="AC36" i="2"/>
  <c r="AD36" i="2" s="1"/>
  <c r="AC35" i="2"/>
  <c r="AD35" i="2" s="1"/>
  <c r="AC33" i="2"/>
  <c r="AD33" i="2" s="1"/>
  <c r="AC32" i="2"/>
  <c r="AD32" i="2" s="1"/>
  <c r="AC31" i="2"/>
  <c r="AD31" i="2" s="1"/>
  <c r="AC30" i="2"/>
  <c r="AD30" i="2" s="1"/>
  <c r="AC29" i="2"/>
  <c r="AD29" i="2" s="1"/>
  <c r="AC28" i="2"/>
  <c r="AD28" i="2" s="1"/>
  <c r="AC27" i="2"/>
  <c r="AD27" i="2" s="1"/>
  <c r="AC26" i="2"/>
  <c r="AD26" i="2" s="1"/>
  <c r="AC25" i="2"/>
  <c r="AD25" i="2" s="1"/>
  <c r="AC24" i="2"/>
  <c r="AD24" i="2" s="1"/>
  <c r="AC23" i="2"/>
  <c r="AD23" i="2" s="1"/>
  <c r="AC22" i="2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E46" i="2"/>
  <c r="D45" i="2"/>
  <c r="E48" i="1"/>
  <c r="A46" i="1"/>
  <c r="G48" i="2" l="1"/>
</calcChain>
</file>

<file path=xl/sharedStrings.xml><?xml version="1.0" encoding="utf-8"?>
<sst xmlns="http://schemas.openxmlformats.org/spreadsheetml/2006/main" count="458" uniqueCount="170">
  <si>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</si>
  <si>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</si>
  <si>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 xml:space="preserve">TOURNAMENT WEEK  </t>
  </si>
  <si>
    <t>SR NO</t>
  </si>
  <si>
    <t>RANK</t>
  </si>
  <si>
    <t>TOURNAMENT WEEK</t>
  </si>
  <si>
    <t>Withdrawal</t>
  </si>
  <si>
    <t xml:space="preserve"> </t>
  </si>
  <si>
    <t>CHAMPIONSHIP SERIES CS7 U-12</t>
  </si>
  <si>
    <t>ACCEPTANCE LIST BOYS U-12 MAIN DRAW PLAYER LIST</t>
  </si>
  <si>
    <t>ACCEPTANCE LIST BOYS U-12 QUALIFING PLAYER LIST</t>
  </si>
  <si>
    <t>ACCEPTANCE LIST GIRLS U-12 MAIN DRFAW PLAYER LIST</t>
  </si>
  <si>
    <t>ACCEPTANCE LIST GIRLS U-12 QUALIFING PLAYER LIST</t>
  </si>
  <si>
    <t xml:space="preserve">Whilst making the Acceptance List no player without a ranking will be put in the Main Draw. In case there are vacancies in the Main Draw, these spots shall be filled in by Lucky Losers. </t>
  </si>
  <si>
    <t>Special Exempt position is given to a player on the Qualifying Acceptance List ( entered players only) who has applied for and received exemption from the Qualifying event because he/she is still competing at a “Qualified Tournament” on the day the Qualifying event is scheduled to begin. A “Qualified</t>
  </si>
  <si>
    <t>Penalty Points - Talent Series and Championship Series Tournaments</t>
  </si>
  <si>
    <t>Dear Players,</t>
  </si>
  <si>
    <t>1. Talent Series</t>
  </si>
  <si>
    <t>2. Championship Series</t>
  </si>
  <si>
    <t>In addition to this, entry fees paid by the player will not be refunded.</t>
  </si>
  <si>
    <t>In case of the player is unwell, then he/she need to submit medical report to the tournament referee who will forward the same with his report.</t>
  </si>
  <si>
    <t>This is to inform you that w.e.f 1 Feb 2021, there will be a deduction of 5 points in No Show ( Main Draw or Qualifying) of the following tournaments:</t>
  </si>
  <si>
    <t>BOY'S  UNDER-12</t>
  </si>
  <si>
    <t>01st March, 2021</t>
  </si>
  <si>
    <t>TTL.</t>
  </si>
  <si>
    <t>PTS.</t>
  </si>
  <si>
    <t>NAME OF PLAYER</t>
  </si>
  <si>
    <t>REG NO.</t>
  </si>
  <si>
    <t>DOB</t>
  </si>
  <si>
    <t>STATE</t>
  </si>
  <si>
    <t>Final</t>
  </si>
  <si>
    <t>GIRL'S  UNDER - 12 RANKING</t>
  </si>
  <si>
    <t>DYLAN STEPHEN  REMEDIOS</t>
  </si>
  <si>
    <t>20-Oct-09</t>
  </si>
  <si>
    <t>(KA)</t>
  </si>
  <si>
    <t>VIVAAN  BIDASARIA</t>
  </si>
  <si>
    <t>08-Apr-10</t>
  </si>
  <si>
    <t>(MP)</t>
  </si>
  <si>
    <t>KABIR PARMAR</t>
  </si>
  <si>
    <t>29-Jul-11</t>
  </si>
  <si>
    <t>(GJ)</t>
  </si>
  <si>
    <t>SHOUNAK RAJRATNA  SUVARNA</t>
  </si>
  <si>
    <t>22-Sep-10</t>
  </si>
  <si>
    <t>(MH)</t>
  </si>
  <si>
    <t>SURAJPAL SINGH NARPAT SINGH RAJPUT</t>
  </si>
  <si>
    <t>09-Nov-09</t>
  </si>
  <si>
    <t>DEV NIMESH  KESARIA</t>
  </si>
  <si>
    <t>31-Jul-10</t>
  </si>
  <si>
    <t>VISHESH GUPTA</t>
  </si>
  <si>
    <t>15-Jun-09</t>
  </si>
  <si>
    <t>SATYAJIT VINOD  RAO</t>
  </si>
  <si>
    <t>24-Mar-09</t>
  </si>
  <si>
    <t>RUHAN  KOMANDUR</t>
  </si>
  <si>
    <t>25-Nov-09</t>
  </si>
  <si>
    <t>ARYA RC THIRUMURTHI</t>
  </si>
  <si>
    <t>08-Dec-09</t>
  </si>
  <si>
    <t>(TN)</t>
  </si>
  <si>
    <t>DAKSH DEEPAK PATIL</t>
  </si>
  <si>
    <t>20-Jan-10</t>
  </si>
  <si>
    <t>SAMARTH  BHARGAVA</t>
  </si>
  <si>
    <t>23-Aug-09</t>
  </si>
  <si>
    <t>DEVESH PRAMOD  GUPTA</t>
  </si>
  <si>
    <t>15-Jul-09</t>
  </si>
  <si>
    <t>HETARTH SOMPURA</t>
  </si>
  <si>
    <t>JIYAN CHINTAN  SHAH</t>
  </si>
  <si>
    <t>02-Jun-10</t>
  </si>
  <si>
    <t>OM JEJASH JAGARIA</t>
  </si>
  <si>
    <t>14-Jul-12</t>
  </si>
  <si>
    <t>SYAMANTAK  BASU</t>
  </si>
  <si>
    <t>22-May-09</t>
  </si>
  <si>
    <t>(WB)</t>
  </si>
  <si>
    <t>VEER  GUPTA</t>
  </si>
  <si>
    <t>11-Aug-09</t>
  </si>
  <si>
    <t>(RJ)</t>
  </si>
  <si>
    <t>SATYA SANJAYBHAI PATEL</t>
  </si>
  <si>
    <t>09-Mar-09</t>
  </si>
  <si>
    <t>VIHAR SHARAN BHATIA</t>
  </si>
  <si>
    <t>27-Oct-10</t>
  </si>
  <si>
    <t>(CG)</t>
  </si>
  <si>
    <t>ALI KHAN</t>
  </si>
  <si>
    <t>08-Aug-10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</si>
  <si>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</si>
  <si>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</si>
  <si>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</si>
  <si>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</si>
  <si>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</si>
  <si>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</si>
  <si>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</si>
  <si>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</si>
  <si>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</si>
  <si>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PAVAK HARINKUMAR  CHITANIA</t>
  </si>
  <si>
    <t>03-Nov-10</t>
  </si>
  <si>
    <t>KAARAV AKSHAY SHAH</t>
  </si>
  <si>
    <t>15-Nov-11</t>
  </si>
  <si>
    <t>AARAV MANISH DESAI</t>
  </si>
  <si>
    <t>14-Dec-09</t>
  </si>
  <si>
    <t>HETARTH KALPESHKUMAR  PATEL</t>
  </si>
  <si>
    <t>09-Aug-10</t>
  </si>
  <si>
    <t>TANISH NILESH DARJI</t>
  </si>
  <si>
    <t>10-May-10</t>
  </si>
  <si>
    <t>VANSH DARSHANBHAI JANI</t>
  </si>
  <si>
    <t>VARAD VIKAS UNDRE</t>
  </si>
  <si>
    <t>17-Sep-10</t>
  </si>
  <si>
    <t>DEVARSH CHAITANYA SINHAR</t>
  </si>
  <si>
    <t>20-May-09</t>
  </si>
  <si>
    <t>AADITYA JIGNESH RAVAL</t>
  </si>
  <si>
    <t>KUSHRAJSINH NULL SINDHAV</t>
  </si>
  <si>
    <t>24-Mar-10</t>
  </si>
  <si>
    <t>DHANVIN  VENKATESHKUMAR</t>
  </si>
  <si>
    <t>11-Aug-11</t>
  </si>
  <si>
    <t>ISHAAN  BADAGI</t>
  </si>
  <si>
    <t>MANAV SHATRUGNA PATEL</t>
  </si>
  <si>
    <t>12-Oct-12</t>
  </si>
  <si>
    <t>TAVASHYA GAURAV DIXIT</t>
  </si>
  <si>
    <t>22-Mar-11</t>
  </si>
  <si>
    <t>SHYAM CHINTANKUMAR BHATT</t>
  </si>
  <si>
    <t>22-Dec-09</t>
  </si>
  <si>
    <t>SMIT SACHIN UNDRE</t>
  </si>
  <si>
    <t>07-Feb-11</t>
  </si>
  <si>
    <t>KIAN HARDIK PATEL</t>
  </si>
  <si>
    <t>04-Jun-11</t>
  </si>
  <si>
    <t>ARNAV  KHARPUDE</t>
  </si>
  <si>
    <t>HRIDIYANSH CHETANKUMAR UPADHYAY</t>
  </si>
  <si>
    <t>15-Jun-10</t>
  </si>
  <si>
    <t>NP</t>
  </si>
  <si>
    <t>HARIT SOLANKI</t>
  </si>
  <si>
    <t>GJ</t>
  </si>
  <si>
    <t>NAVYA  SHARMA</t>
  </si>
  <si>
    <t>10-Jul-09</t>
  </si>
  <si>
    <t>SANTUSHTI AGRAWAL</t>
  </si>
  <si>
    <t>20-Oct-10</t>
  </si>
  <si>
    <t>IRA DESHPANDE</t>
  </si>
  <si>
    <t>04-Jul-10</t>
  </si>
  <si>
    <t>YANA ANKUSH ARORA</t>
  </si>
  <si>
    <t>18-Nov-10</t>
  </si>
  <si>
    <t>SANMITHA HARINI L</t>
  </si>
  <si>
    <t>06-Jun-10</t>
  </si>
  <si>
    <t>VASUNDRA  BALAJEE</t>
  </si>
  <si>
    <t>21-Feb-11</t>
  </si>
  <si>
    <t>AMAANA DILIP CHAUDHARY</t>
  </si>
  <si>
    <t>SURYANSHI  SHEKHAWAT</t>
  </si>
  <si>
    <t>SUHAANA  SINGH</t>
  </si>
  <si>
    <t>18-Jun-09</t>
  </si>
  <si>
    <t>(TS)</t>
  </si>
  <si>
    <t>TEESHA PARIMAL PATEL</t>
  </si>
  <si>
    <t>09-Oct-10</t>
  </si>
  <si>
    <t>MH</t>
  </si>
  <si>
    <t>KIRTIYANI GHATKAR</t>
  </si>
  <si>
    <t>AVIPSHA DEHURY</t>
  </si>
  <si>
    <t>SHAURYA  GHODKE</t>
  </si>
  <si>
    <t>24-Oct-09</t>
  </si>
  <si>
    <t>DEV VIPUL  PATEL</t>
  </si>
  <si>
    <t>07-Sep-09</t>
  </si>
  <si>
    <t>VEDANT GAURAV DAYAL</t>
  </si>
  <si>
    <t>30-Sep-10</t>
  </si>
  <si>
    <t>HEET KANDORIYA</t>
  </si>
  <si>
    <t>15-Mar-11</t>
  </si>
  <si>
    <t>SHAIVI GAURAV  DALAL</t>
  </si>
  <si>
    <t>12-Jul-09</t>
  </si>
  <si>
    <t>PIA PALLAV  MISTRI</t>
  </si>
  <si>
    <t>11-Dec-09</t>
  </si>
  <si>
    <t>TRISHA SARANG  THAKKAR</t>
  </si>
  <si>
    <t>18-Oct-09</t>
  </si>
  <si>
    <t>DAKSHANASREE  S R</t>
  </si>
  <si>
    <t>(AP)</t>
  </si>
  <si>
    <t>BEST</t>
  </si>
  <si>
    <t>Eight</t>
  </si>
  <si>
    <t>SING.</t>
  </si>
  <si>
    <t>AARADHYA KRANTIKUMAR MHASDE</t>
  </si>
  <si>
    <t>06-Mar-10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</si>
</sst>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/mmm/yy;@"/>
    <numFmt numFmtId="165" formatCode="[$-409]d/mmm/yyyy;@"/>
    <numFmt numFmtId="166" formatCode="[$-409]d\-mmm\-yyyy;@"/>
    <numFmt numFmtId="167" formatCode="0.00000000"/>
    <numFmt numFmtId="168" formatCode="dd/mm/yyyy;@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8"/>
      <color theme="1"/>
      <name val="Calibri Bold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9"/>
      <name val="Calibri Light"/>
      <family val="1"/>
      <scheme val="maj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sz val="8"/>
      <name val="Calibri Light"/>
      <family val="1"/>
      <scheme val="maj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111111"/>
      <name val="Arial"/>
      <family val="2"/>
    </font>
    <font>
      <b/>
      <sz val="8"/>
      <color theme="1"/>
      <name val="Georgia"/>
      <family val="1"/>
    </font>
    <font>
      <b/>
      <u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4">
    <xf numFmtId="0" fontId="0" fillId="0" borderId="0" xfId="0"/>
    <xf numFmtId="0" fontId="4" fillId="0" borderId="0" xfId="0" applyFont="1" applyFill="1" applyAlignment="1">
      <alignment horizontal="center"/>
    </xf>
    <xf numFmtId="0" fontId="7" fillId="2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/>
    <xf numFmtId="14" fontId="5" fillId="2" borderId="0" xfId="0" applyNumberFormat="1" applyFont="1" applyFill="1" applyBorder="1" applyAlignment="1"/>
    <xf numFmtId="0" fontId="9" fillId="2" borderId="4" xfId="0" applyFont="1" applyFill="1" applyBorder="1" applyAlignment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3" fillId="2" borderId="0" xfId="0" applyFont="1" applyFill="1" applyBorder="1" applyAlignment="1"/>
    <xf numFmtId="0" fontId="4" fillId="0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1" applyFont="1" applyFill="1" applyBorder="1"/>
    <xf numFmtId="49" fontId="12" fillId="2" borderId="8" xfId="1" applyNumberFormat="1" applyFont="1" applyFill="1" applyBorder="1"/>
    <xf numFmtId="1" fontId="12" fillId="2" borderId="8" xfId="1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12" fillId="2" borderId="11" xfId="1" applyNumberFormat="1" applyFont="1" applyFill="1" applyBorder="1"/>
    <xf numFmtId="0" fontId="2" fillId="2" borderId="11" xfId="1" applyFont="1" applyFill="1" applyBorder="1"/>
    <xf numFmtId="49" fontId="4" fillId="3" borderId="13" xfId="2" applyNumberFormat="1" applyFont="1" applyFill="1" applyBorder="1" applyAlignment="1">
      <alignment horizontal="left"/>
    </xf>
    <xf numFmtId="49" fontId="8" fillId="3" borderId="13" xfId="2" applyNumberFormat="1" applyFont="1" applyFill="1" applyBorder="1"/>
    <xf numFmtId="49" fontId="14" fillId="3" borderId="13" xfId="2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8" fillId="3" borderId="8" xfId="2" applyNumberFormat="1" applyFont="1" applyFill="1" applyBorder="1" applyAlignment="1">
      <alignment horizontal="left"/>
    </xf>
    <xf numFmtId="1" fontId="15" fillId="0" borderId="8" xfId="0" applyNumberFormat="1" applyFont="1" applyFill="1" applyBorder="1"/>
    <xf numFmtId="164" fontId="8" fillId="3" borderId="8" xfId="2" applyNumberFormat="1" applyFont="1" applyFill="1" applyBorder="1" applyAlignment="1">
      <alignment horizontal="left"/>
    </xf>
    <xf numFmtId="2" fontId="8" fillId="3" borderId="8" xfId="2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8" fillId="3" borderId="15" xfId="2" applyNumberFormat="1" applyFont="1" applyFill="1" applyBorder="1" applyAlignment="1">
      <alignment horizontal="left"/>
    </xf>
    <xf numFmtId="164" fontId="8" fillId="3" borderId="15" xfId="2" applyNumberFormat="1" applyFont="1" applyFill="1" applyBorder="1" applyAlignment="1">
      <alignment horizontal="left"/>
    </xf>
    <xf numFmtId="2" fontId="8" fillId="3" borderId="15" xfId="2" applyNumberFormat="1" applyFont="1" applyFill="1" applyBorder="1" applyAlignment="1">
      <alignment horizontal="left"/>
    </xf>
    <xf numFmtId="1" fontId="8" fillId="0" borderId="14" xfId="2" applyNumberFormat="1" applyFont="1" applyFill="1" applyBorder="1" applyAlignment="1"/>
    <xf numFmtId="0" fontId="8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18" fillId="4" borderId="0" xfId="0" applyFont="1" applyFill="1" applyBorder="1" applyAlignment="1">
      <alignment horizontal="right"/>
    </xf>
    <xf numFmtId="14" fontId="18" fillId="4" borderId="0" xfId="0" applyNumberFormat="1" applyFont="1" applyFill="1" applyBorder="1" applyAlignment="1"/>
    <xf numFmtId="0" fontId="19" fillId="4" borderId="0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49" fontId="12" fillId="4" borderId="13" xfId="1" applyNumberFormat="1" applyFont="1" applyFill="1" applyBorder="1"/>
    <xf numFmtId="0" fontId="2" fillId="4" borderId="13" xfId="1" applyFont="1" applyFill="1" applyBorder="1"/>
    <xf numFmtId="49" fontId="12" fillId="4" borderId="18" xfId="1" applyNumberFormat="1" applyFont="1" applyFill="1" applyBorder="1"/>
    <xf numFmtId="0" fontId="8" fillId="3" borderId="13" xfId="0" applyFont="1" applyFill="1" applyBorder="1" applyAlignment="1">
      <alignment horizontal="center"/>
    </xf>
    <xf numFmtId="1" fontId="8" fillId="3" borderId="13" xfId="2" applyNumberFormat="1" applyFont="1" applyFill="1" applyBorder="1" applyAlignment="1">
      <alignment horizontal="left"/>
    </xf>
    <xf numFmtId="164" fontId="8" fillId="3" borderId="18" xfId="2" applyNumberFormat="1" applyFont="1" applyFill="1" applyBorder="1" applyAlignment="1">
      <alignment horizontal="left"/>
    </xf>
    <xf numFmtId="1" fontId="8" fillId="3" borderId="18" xfId="2" applyNumberFormat="1" applyFont="1" applyFill="1" applyBorder="1" applyAlignment="1">
      <alignment horizontal="left"/>
    </xf>
    <xf numFmtId="2" fontId="8" fillId="3" borderId="18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left"/>
    </xf>
    <xf numFmtId="1" fontId="16" fillId="0" borderId="0" xfId="3" applyNumberFormat="1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14" fillId="0" borderId="21" xfId="0" applyFont="1" applyFill="1" applyBorder="1" applyAlignment="1">
      <alignment horizontal="left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4" xfId="0" applyFont="1" applyFill="1" applyBorder="1" applyAlignment="1"/>
    <xf numFmtId="0" fontId="8" fillId="3" borderId="0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8" fillId="3" borderId="16" xfId="0" applyFont="1" applyFill="1" applyBorder="1" applyAlignment="1">
      <alignment horizontal="center"/>
    </xf>
    <xf numFmtId="49" fontId="12" fillId="2" borderId="8" xfId="4" applyNumberFormat="1" applyFont="1" applyFill="1" applyBorder="1"/>
    <xf numFmtId="0" fontId="8" fillId="2" borderId="8" xfId="4" applyFont="1" applyFill="1" applyBorder="1"/>
    <xf numFmtId="0" fontId="8" fillId="3" borderId="2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2" borderId="8" xfId="4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165" fontId="8" fillId="3" borderId="23" xfId="2" applyNumberFormat="1" applyFont="1" applyFill="1" applyBorder="1"/>
    <xf numFmtId="49" fontId="8" fillId="3" borderId="13" xfId="2" applyNumberFormat="1" applyFont="1" applyFill="1" applyBorder="1" applyAlignment="1">
      <alignment horizontal="left"/>
    </xf>
    <xf numFmtId="1" fontId="16" fillId="0" borderId="8" xfId="6" applyNumberFormat="1" applyFont="1" applyBorder="1"/>
    <xf numFmtId="165" fontId="8" fillId="3" borderId="8" xfId="2" applyNumberFormat="1" applyFont="1" applyFill="1" applyBorder="1" applyAlignment="1">
      <alignment horizontal="left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23" fillId="0" borderId="8" xfId="0" applyFont="1" applyBorder="1"/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" fontId="16" fillId="0" borderId="8" xfId="6" applyNumberFormat="1" applyFont="1" applyFill="1" applyBorder="1"/>
    <xf numFmtId="1" fontId="4" fillId="0" borderId="8" xfId="7" applyNumberFormat="1" applyFont="1" applyFill="1" applyBorder="1"/>
    <xf numFmtId="1" fontId="4" fillId="3" borderId="8" xfId="7" applyNumberFormat="1" applyFont="1" applyFill="1" applyBorder="1"/>
    <xf numFmtId="0" fontId="8" fillId="4" borderId="0" xfId="0" applyFont="1" applyFill="1" applyBorder="1" applyAlignment="1">
      <alignment vertical="center"/>
    </xf>
    <xf numFmtId="0" fontId="4" fillId="4" borderId="0" xfId="0" applyFont="1" applyFill="1" applyBorder="1" applyAlignment="1"/>
    <xf numFmtId="14" fontId="8" fillId="4" borderId="0" xfId="0" applyNumberFormat="1" applyFont="1" applyFill="1" applyBorder="1" applyAlignment="1">
      <alignment horizontal="left"/>
    </xf>
    <xf numFmtId="0" fontId="8" fillId="4" borderId="16" xfId="0" applyFont="1" applyFill="1" applyBorder="1" applyAlignment="1">
      <alignment horizontal="center"/>
    </xf>
    <xf numFmtId="49" fontId="12" fillId="4" borderId="8" xfId="4" applyNumberFormat="1" applyFont="1" applyFill="1" applyBorder="1"/>
    <xf numFmtId="0" fontId="8" fillId="4" borderId="8" xfId="4" applyFont="1" applyFill="1" applyBorder="1"/>
    <xf numFmtId="0" fontId="8" fillId="4" borderId="2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4" borderId="8" xfId="4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49" fontId="12" fillId="4" borderId="18" xfId="4" applyNumberFormat="1" applyFont="1" applyFill="1" applyBorder="1"/>
    <xf numFmtId="0" fontId="2" fillId="4" borderId="18" xfId="4" applyFont="1" applyFill="1" applyBorder="1"/>
    <xf numFmtId="49" fontId="12" fillId="4" borderId="19" xfId="4" applyNumberFormat="1" applyFont="1" applyFill="1" applyBorder="1"/>
    <xf numFmtId="1" fontId="16" fillId="0" borderId="13" xfId="6" applyNumberFormat="1" applyFont="1" applyBorder="1"/>
    <xf numFmtId="165" fontId="8" fillId="3" borderId="18" xfId="2" applyNumberFormat="1" applyFont="1" applyFill="1" applyBorder="1" applyAlignment="1">
      <alignment horizontal="left"/>
    </xf>
    <xf numFmtId="165" fontId="8" fillId="3" borderId="15" xfId="2" applyNumberFormat="1" applyFont="1" applyFill="1" applyBorder="1" applyAlignment="1">
      <alignment horizontal="left"/>
    </xf>
    <xf numFmtId="1" fontId="16" fillId="0" borderId="15" xfId="6" applyNumberFormat="1" applyFont="1" applyBorder="1"/>
    <xf numFmtId="1" fontId="16" fillId="0" borderId="0" xfId="8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1" fontId="4" fillId="0" borderId="0" xfId="7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8" fillId="0" borderId="0" xfId="2" applyNumberFormat="1" applyFont="1" applyFill="1" applyBorder="1" applyAlignment="1"/>
    <xf numFmtId="0" fontId="8" fillId="0" borderId="24" xfId="0" applyFont="1" applyFill="1" applyBorder="1" applyAlignment="1">
      <alignment horizontal="center"/>
    </xf>
    <xf numFmtId="1" fontId="8" fillId="0" borderId="24" xfId="2" applyNumberFormat="1" applyFont="1" applyFill="1" applyBorder="1" applyAlignment="1">
      <alignment horizontal="left"/>
    </xf>
    <xf numFmtId="0" fontId="17" fillId="0" borderId="24" xfId="0" applyFont="1" applyFill="1" applyBorder="1"/>
    <xf numFmtId="1" fontId="16" fillId="0" borderId="24" xfId="3" applyNumberFormat="1" applyFont="1" applyFill="1" applyBorder="1" applyAlignment="1"/>
    <xf numFmtId="164" fontId="8" fillId="0" borderId="24" xfId="2" applyNumberFormat="1" applyFont="1" applyFill="1" applyBorder="1" applyAlignment="1">
      <alignment horizontal="left"/>
    </xf>
    <xf numFmtId="2" fontId="8" fillId="0" borderId="24" xfId="2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49" fontId="12" fillId="4" borderId="26" xfId="4" applyNumberFormat="1" applyFont="1" applyFill="1" applyBorder="1"/>
    <xf numFmtId="0" fontId="8" fillId="4" borderId="26" xfId="4" applyFont="1" applyFill="1" applyBorder="1"/>
    <xf numFmtId="1" fontId="22" fillId="4" borderId="26" xfId="4" applyNumberFormat="1" applyFont="1" applyFill="1" applyBorder="1"/>
    <xf numFmtId="49" fontId="12" fillId="4" borderId="11" xfId="4" applyNumberFormat="1" applyFont="1" applyFill="1" applyBorder="1"/>
    <xf numFmtId="0" fontId="8" fillId="4" borderId="11" xfId="4" applyFont="1" applyFill="1" applyBorder="1"/>
    <xf numFmtId="49" fontId="22" fillId="4" borderId="11" xfId="4" applyNumberFormat="1" applyFont="1" applyFill="1" applyBorder="1"/>
    <xf numFmtId="0" fontId="8" fillId="4" borderId="4" xfId="0" applyFont="1" applyFill="1" applyBorder="1" applyAlignment="1"/>
    <xf numFmtId="0" fontId="24" fillId="4" borderId="0" xfId="0" applyFont="1" applyFill="1" applyBorder="1"/>
    <xf numFmtId="0" fontId="8" fillId="4" borderId="4" xfId="0" applyFont="1" applyFill="1" applyBorder="1" applyAlignment="1">
      <alignment vertical="center"/>
    </xf>
    <xf numFmtId="1" fontId="4" fillId="0" borderId="24" xfId="7" applyNumberFormat="1" applyFont="1" applyFill="1" applyBorder="1"/>
    <xf numFmtId="165" fontId="8" fillId="0" borderId="24" xfId="2" applyNumberFormat="1" applyFont="1" applyFill="1" applyBorder="1" applyAlignment="1">
      <alignment horizontal="left"/>
    </xf>
    <xf numFmtId="0" fontId="26" fillId="0" borderId="0" xfId="0" applyFont="1" applyBorder="1"/>
    <xf numFmtId="0" fontId="0" fillId="0" borderId="0" xfId="0" applyBorder="1"/>
    <xf numFmtId="0" fontId="27" fillId="0" borderId="0" xfId="9" applyBorder="1" applyAlignment="1" applyProtection="1"/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30" fillId="0" borderId="0" xfId="0" applyFont="1" applyBorder="1"/>
    <xf numFmtId="0" fontId="4" fillId="2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6" fillId="0" borderId="0" xfId="0" applyFont="1" applyFill="1" applyBorder="1"/>
    <xf numFmtId="0" fontId="0" fillId="0" borderId="0" xfId="0" applyFill="1" applyBorder="1"/>
    <xf numFmtId="0" fontId="27" fillId="0" borderId="0" xfId="9" applyFill="1" applyBorder="1" applyAlignment="1" applyProtection="1"/>
    <xf numFmtId="0" fontId="30" fillId="0" borderId="0" xfId="0" applyFont="1" applyFill="1" applyBorder="1"/>
    <xf numFmtId="0" fontId="25" fillId="3" borderId="8" xfId="0" applyFont="1" applyFill="1" applyBorder="1"/>
    <xf numFmtId="14" fontId="8" fillId="4" borderId="0" xfId="0" applyNumberFormat="1" applyFont="1" applyFill="1" applyBorder="1" applyAlignment="1">
      <alignment horizontal="left"/>
    </xf>
    <xf numFmtId="14" fontId="8" fillId="4" borderId="0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1" fontId="8" fillId="7" borderId="8" xfId="2" applyNumberFormat="1" applyFont="1" applyFill="1" applyBorder="1" applyAlignment="1">
      <alignment horizontal="left"/>
    </xf>
    <xf numFmtId="1" fontId="15" fillId="7" borderId="8" xfId="0" applyNumberFormat="1" applyFont="1" applyFill="1" applyBorder="1"/>
    <xf numFmtId="164" fontId="8" fillId="7" borderId="8" xfId="2" applyNumberFormat="1" applyFont="1" applyFill="1" applyBorder="1" applyAlignment="1">
      <alignment horizontal="left"/>
    </xf>
    <xf numFmtId="2" fontId="8" fillId="7" borderId="8" xfId="2" applyNumberFormat="1" applyFont="1" applyFill="1" applyBorder="1" applyAlignment="1">
      <alignment horizontal="left"/>
    </xf>
    <xf numFmtId="1" fontId="16" fillId="7" borderId="8" xfId="3" applyNumberFormat="1" applyFont="1" applyFill="1" applyBorder="1" applyAlignment="1"/>
    <xf numFmtId="1" fontId="16" fillId="7" borderId="8" xfId="8" applyNumberFormat="1" applyFont="1" applyFill="1" applyBorder="1" applyAlignment="1"/>
    <xf numFmtId="165" fontId="8" fillId="7" borderId="8" xfId="2" applyNumberFormat="1" applyFont="1" applyFill="1" applyBorder="1" applyAlignment="1">
      <alignment horizontal="left"/>
    </xf>
    <xf numFmtId="1" fontId="4" fillId="7" borderId="8" xfId="7" applyNumberFormat="1" applyFont="1" applyFill="1" applyBorder="1"/>
    <xf numFmtId="14" fontId="18" fillId="4" borderId="0" xfId="0" applyNumberFormat="1" applyFont="1" applyFill="1" applyBorder="1" applyAlignment="1">
      <alignment horizontal="left"/>
    </xf>
    <xf numFmtId="0" fontId="8" fillId="0" borderId="23" xfId="2" applyFont="1" applyFill="1" applyBorder="1"/>
    <xf numFmtId="1" fontId="32" fillId="3" borderId="8" xfId="2" applyNumberFormat="1" applyFont="1" applyFill="1" applyBorder="1" applyAlignment="1">
      <alignment horizontal="left"/>
    </xf>
    <xf numFmtId="0" fontId="1" fillId="8" borderId="8" xfId="10" applyFont="1" applyFill="1" applyBorder="1"/>
    <xf numFmtId="49" fontId="12" fillId="8" borderId="8" xfId="10" applyNumberFormat="1" applyFont="1" applyFill="1" applyBorder="1" applyAlignment="1"/>
    <xf numFmtId="164" fontId="12" fillId="8" borderId="8" xfId="10" applyNumberFormat="1" applyFont="1" applyFill="1" applyBorder="1"/>
    <xf numFmtId="49" fontId="12" fillId="8" borderId="8" xfId="10" applyNumberFormat="1" applyFont="1" applyFill="1" applyBorder="1"/>
    <xf numFmtId="164" fontId="1" fillId="8" borderId="8" xfId="1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36" fillId="9" borderId="0" xfId="0" applyFont="1" applyFill="1" applyAlignment="1">
      <alignment vertical="center" wrapText="1"/>
    </xf>
    <xf numFmtId="0" fontId="8" fillId="9" borderId="0" xfId="0" applyFont="1" applyFill="1" applyBorder="1" applyAlignment="1">
      <alignment vertical="center"/>
    </xf>
    <xf numFmtId="0" fontId="37" fillId="9" borderId="0" xfId="0" applyFont="1" applyFill="1" applyAlignment="1">
      <alignment vertical="center" wrapText="1"/>
    </xf>
    <xf numFmtId="0" fontId="37" fillId="9" borderId="0" xfId="0" applyFont="1" applyFill="1" applyAlignment="1">
      <alignment horizontal="left" vertical="center" wrapText="1" indent="1"/>
    </xf>
    <xf numFmtId="0" fontId="8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vertical="center" wrapText="1"/>
    </xf>
    <xf numFmtId="0" fontId="33" fillId="9" borderId="0" xfId="0" applyFont="1" applyFill="1" applyBorder="1" applyAlignment="1">
      <alignment vertical="center"/>
    </xf>
    <xf numFmtId="0" fontId="28" fillId="9" borderId="0" xfId="0" applyFont="1" applyFill="1" applyBorder="1" applyAlignment="1">
      <alignment vertical="top" wrapText="1"/>
    </xf>
    <xf numFmtId="0" fontId="29" fillId="9" borderId="0" xfId="0" applyFont="1" applyFill="1" applyBorder="1" applyAlignment="1">
      <alignment vertical="top" wrapText="1"/>
    </xf>
    <xf numFmtId="0" fontId="4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33" fillId="9" borderId="0" xfId="0" applyFont="1" applyFill="1" applyBorder="1" applyAlignment="1">
      <alignment horizontal="left"/>
    </xf>
    <xf numFmtId="0" fontId="33" fillId="9" borderId="0" xfId="0" applyFont="1" applyFill="1" applyAlignment="1">
      <alignment horizontal="left"/>
    </xf>
    <xf numFmtId="49" fontId="12" fillId="2" borderId="26" xfId="4" applyNumberFormat="1" applyFont="1" applyFill="1" applyBorder="1"/>
    <xf numFmtId="0" fontId="8" fillId="2" borderId="26" xfId="4" applyFont="1" applyFill="1" applyBorder="1"/>
    <xf numFmtId="1" fontId="22" fillId="2" borderId="26" xfId="4" applyNumberFormat="1" applyFont="1" applyFill="1" applyBorder="1"/>
    <xf numFmtId="49" fontId="12" fillId="2" borderId="11" xfId="4" applyNumberFormat="1" applyFont="1" applyFill="1" applyBorder="1"/>
    <xf numFmtId="0" fontId="8" fillId="2" borderId="11" xfId="4" applyFont="1" applyFill="1" applyBorder="1"/>
    <xf numFmtId="49" fontId="22" fillId="2" borderId="11" xfId="4" applyNumberFormat="1" applyFont="1" applyFill="1" applyBorder="1"/>
    <xf numFmtId="0" fontId="4" fillId="0" borderId="1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4" fontId="8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165" fontId="25" fillId="3" borderId="0" xfId="0" applyNumberFormat="1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0" borderId="0" xfId="2" applyFont="1" applyFill="1" applyAlignment="1">
      <alignment horizontal="left"/>
    </xf>
    <xf numFmtId="164" fontId="8" fillId="3" borderId="0" xfId="2" applyNumberFormat="1" applyFont="1" applyFill="1" applyAlignment="1">
      <alignment horizontal="left"/>
    </xf>
    <xf numFmtId="1" fontId="15" fillId="0" borderId="8" xfId="0" applyNumberFormat="1" applyFont="1" applyFill="1" applyBorder="1" applyAlignment="1">
      <alignment horizontal="left"/>
    </xf>
    <xf numFmtId="1" fontId="16" fillId="0" borderId="8" xfId="3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" fontId="16" fillId="3" borderId="8" xfId="3" applyNumberFormat="1" applyFont="1" applyFill="1" applyBorder="1" applyAlignment="1">
      <alignment horizontal="left"/>
    </xf>
    <xf numFmtId="0" fontId="31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wrapText="1"/>
    </xf>
    <xf numFmtId="0" fontId="8" fillId="2" borderId="28" xfId="4" applyFont="1" applyFill="1" applyBorder="1"/>
    <xf numFmtId="49" fontId="22" fillId="2" borderId="6" xfId="4" applyNumberFormat="1" applyFont="1" applyFill="1" applyBorder="1"/>
    <xf numFmtId="49" fontId="22" fillId="2" borderId="29" xfId="4" applyNumberFormat="1" applyFont="1" applyFill="1" applyBorder="1"/>
    <xf numFmtId="49" fontId="8" fillId="3" borderId="20" xfId="2" applyNumberFormat="1" applyFont="1" applyFill="1" applyBorder="1"/>
    <xf numFmtId="2" fontId="8" fillId="3" borderId="6" xfId="2" applyNumberFormat="1" applyFont="1" applyFill="1" applyBorder="1" applyAlignment="1">
      <alignment horizontal="left"/>
    </xf>
    <xf numFmtId="0" fontId="8" fillId="4" borderId="28" xfId="4" applyFont="1" applyFill="1" applyBorder="1"/>
    <xf numFmtId="49" fontId="22" fillId="4" borderId="6" xfId="4" applyNumberFormat="1" applyFont="1" applyFill="1" applyBorder="1"/>
    <xf numFmtId="49" fontId="22" fillId="4" borderId="29" xfId="4" applyNumberFormat="1" applyFont="1" applyFill="1" applyBorder="1"/>
    <xf numFmtId="2" fontId="8" fillId="3" borderId="19" xfId="2" applyNumberFormat="1" applyFont="1" applyFill="1" applyBorder="1" applyAlignment="1">
      <alignment horizontal="left"/>
    </xf>
    <xf numFmtId="2" fontId="8" fillId="3" borderId="14" xfId="2" applyNumberFormat="1" applyFont="1" applyFill="1" applyBorder="1" applyAlignment="1">
      <alignment horizontal="left"/>
    </xf>
    <xf numFmtId="2" fontId="8" fillId="7" borderId="6" xfId="2" applyNumberFormat="1" applyFont="1" applyFill="1" applyBorder="1" applyAlignment="1">
      <alignment horizontal="left"/>
    </xf>
    <xf numFmtId="0" fontId="40" fillId="0" borderId="0" xfId="0" applyFont="1" applyBorder="1"/>
    <xf numFmtId="0" fontId="4" fillId="3" borderId="3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2" fontId="7" fillId="2" borderId="3" xfId="0" applyNumberFormat="1" applyFont="1" applyFill="1" applyBorder="1" applyAlignment="1"/>
    <xf numFmtId="2" fontId="7" fillId="2" borderId="5" xfId="0" applyNumberFormat="1" applyFont="1" applyFill="1" applyBorder="1" applyAlignment="1"/>
    <xf numFmtId="2" fontId="3" fillId="2" borderId="5" xfId="0" applyNumberFormat="1" applyFont="1" applyFill="1" applyBorder="1" applyAlignment="1">
      <alignment wrapText="1"/>
    </xf>
    <xf numFmtId="2" fontId="10" fillId="2" borderId="5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/>
    <xf numFmtId="2" fontId="13" fillId="2" borderId="9" xfId="0" applyNumberFormat="1" applyFont="1" applyFill="1" applyBorder="1"/>
    <xf numFmtId="2" fontId="12" fillId="2" borderId="9" xfId="0" applyNumberFormat="1" applyFont="1" applyFill="1" applyBorder="1"/>
    <xf numFmtId="2" fontId="12" fillId="2" borderId="12" xfId="0" applyNumberFormat="1" applyFont="1" applyFill="1" applyBorder="1"/>
    <xf numFmtId="2" fontId="8" fillId="3" borderId="13" xfId="2" applyNumberFormat="1" applyFont="1" applyFill="1" applyBorder="1" applyAlignment="1">
      <alignment horizontal="left"/>
    </xf>
    <xf numFmtId="2" fontId="8" fillId="3" borderId="8" xfId="0" applyNumberFormat="1" applyFont="1" applyFill="1" applyBorder="1" applyAlignment="1">
      <alignment horizontal="left"/>
    </xf>
    <xf numFmtId="2" fontId="8" fillId="0" borderId="5" xfId="2" applyNumberFormat="1" applyFont="1" applyFill="1" applyBorder="1" applyAlignment="1"/>
    <xf numFmtId="2" fontId="8" fillId="4" borderId="3" xfId="2" applyNumberFormat="1" applyFont="1" applyFill="1" applyBorder="1" applyAlignment="1">
      <alignment horizontal="left"/>
    </xf>
    <xf numFmtId="2" fontId="8" fillId="4" borderId="5" xfId="2" applyNumberFormat="1" applyFont="1" applyFill="1" applyBorder="1" applyAlignment="1">
      <alignment horizontal="left"/>
    </xf>
    <xf numFmtId="2" fontId="13" fillId="4" borderId="17" xfId="0" applyNumberFormat="1" applyFont="1" applyFill="1" applyBorder="1"/>
    <xf numFmtId="2" fontId="12" fillId="4" borderId="9" xfId="0" applyNumberFormat="1" applyFont="1" applyFill="1" applyBorder="1"/>
    <xf numFmtId="2" fontId="12" fillId="4" borderId="12" xfId="0" applyNumberFormat="1" applyFont="1" applyFill="1" applyBorder="1"/>
    <xf numFmtId="2" fontId="12" fillId="4" borderId="19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3" fillId="9" borderId="0" xfId="0" applyFont="1" applyFill="1" applyBorder="1" applyAlignment="1">
      <alignment horizontal="left" vertical="center" wrapText="1"/>
    </xf>
    <xf numFmtId="0" fontId="37" fillId="9" borderId="0" xfId="0" applyFont="1" applyFill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right" vertical="center"/>
    </xf>
    <xf numFmtId="168" fontId="7" fillId="4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38" fillId="2" borderId="0" xfId="0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left"/>
    </xf>
    <xf numFmtId="0" fontId="18" fillId="9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28" fillId="9" borderId="0" xfId="0" applyFont="1" applyFill="1" applyBorder="1" applyAlignment="1">
      <alignment horizontal="center" vertical="top" wrapText="1"/>
    </xf>
    <xf numFmtId="0" fontId="28" fillId="9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horizontal="left"/>
    </xf>
  </cellXfs>
  <cellStyles count="11">
    <cellStyle name="Hyperlink" xfId="9" builtinId="8"/>
    <cellStyle name="Normal" xfId="0" builtinId="0"/>
    <cellStyle name="Normal 15" xfId="5"/>
    <cellStyle name="Normal 17" xfId="2"/>
    <cellStyle name="Normal 25" xfId="7"/>
    <cellStyle name="Normal 26" xfId="6"/>
    <cellStyle name="Normal 28" xfId="3"/>
    <cellStyle name="Normal 29" xfId="8"/>
    <cellStyle name="Normal 30" xfId="1"/>
    <cellStyle name="Normal 32" xfId="4"/>
    <cellStyle name="Normal 34" xfId="10"/>
  </cellStyles>
  <dxfs count="2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802717</xdr:colOff>
      <xdr:row>0</xdr:row>
      <xdr:rowOff>0</xdr:rowOff>
    </xdr:from>
    <xdr:to>
      <xdr:col>3</xdr:col>
      <xdr:colOff>2617</xdr:colOff>
      <xdr:row>3</xdr:row>
      <xdr:rowOff>133955</xdr:rowOff>
    </xdr:to>
    <xdr:pic>
      <xdr:nvPicPr>
        <xdr:cNvPr id="2" name="Picture 1" descr="logo1-1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67" y="0"/>
          <a:ext cx="0" cy="734030"/>
        </a:xfrm>
        <a:prstGeom prst="rect">
          <a:avLst/>
        </a:prstGeom>
      </xdr:spPr>
    </xdr:pic>
    <xdr:clientData/>
  </xdr:twoCellAnchor>
  <xdr:twoCellAnchor editAs="oneCell">
    <xdr:from>
      <xdr:col>1</xdr:col>
      <xdr:colOff>61965</xdr:colOff>
      <xdr:row>2</xdr:row>
      <xdr:rowOff>66675</xdr:rowOff>
    </xdr:from>
    <xdr:to>
      <xdr:col>3</xdr:col>
      <xdr:colOff>219075</xdr:colOff>
      <xdr:row>6</xdr:row>
      <xdr:rowOff>104775</xdr:rowOff>
    </xdr:to>
    <xdr:pic>
      <xdr:nvPicPr>
        <xdr:cNvPr id="3" name="Picture 2" descr="imagesCA3A037C.jp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2940" y="466725"/>
          <a:ext cx="73813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6</xdr:row>
      <xdr:rowOff>27592</xdr:rowOff>
    </xdr:to>
    <xdr:pic>
      <xdr:nvPicPr>
        <xdr:cNvPr id="4" name="Picture 3" descr="logo1-1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0" cy="1208692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171451</xdr:colOff>
      <xdr:row>0</xdr:row>
      <xdr:rowOff>47463</xdr:rowOff>
    </xdr:from>
    <xdr:to>
      <xdr:col>8</xdr:col>
      <xdr:colOff>209551</xdr:colOff>
      <xdr:row>3</xdr:row>
      <xdr:rowOff>190500</xdr:rowOff>
    </xdr:to>
    <xdr:pic>
      <xdr:nvPicPr>
        <xdr:cNvPr id="5" name="Picture 4" descr="logo2.png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43376" y="47463"/>
          <a:ext cx="819150" cy="743112"/>
        </a:xfrm>
        <a:prstGeom prst="rect">
          <a:avLst/>
        </a:prstGeom>
      </xdr:spPr>
    </xdr:pic>
    <xdr:clientData/>
  </xdr:twoCellAnchor>
  <xdr:twoCellAnchor editAs="oneCell">
    <xdr:from>
      <xdr:col>6</xdr:col>
      <xdr:colOff>209549</xdr:colOff>
      <xdr:row>4</xdr:row>
      <xdr:rowOff>24367</xdr:rowOff>
    </xdr:from>
    <xdr:to>
      <xdr:col>8</xdr:col>
      <xdr:colOff>238124</xdr:colOff>
      <xdr:row>7</xdr:row>
      <xdr:rowOff>140433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4" y="824467"/>
          <a:ext cx="809625" cy="658991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523876</xdr:colOff>
      <xdr:row>47</xdr:row>
      <xdr:rowOff>0</xdr:rowOff>
    </xdr:from>
    <xdr:to>
      <xdr:col>7</xdr:col>
      <xdr:colOff>108613</xdr:colOff>
      <xdr:row>49</xdr:row>
      <xdr:rowOff>125396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5726" y="7400925"/>
          <a:ext cx="546762" cy="477821"/>
        </a:xfrm>
        <a:prstGeom prst="rect">
          <a:avLst/>
        </a:prstGeom>
      </xdr:spPr>
    </xdr:pic>
    <xdr:clientData/>
  </xdr:twoCellAnchor>
  <xdr:twoCellAnchor editAs="oneCell">
    <xdr:from>
      <xdr:col>7</xdr:col>
      <xdr:colOff>60590</xdr:colOff>
      <xdr:row>46</xdr:row>
      <xdr:rowOff>142875</xdr:rowOff>
    </xdr:from>
    <xdr:to>
      <xdr:col>8</xdr:col>
      <xdr:colOff>347927</xdr:colOff>
      <xdr:row>50</xdr:row>
      <xdr:rowOff>9525</xdr:rowOff>
    </xdr:to>
    <xdr:pic>
      <xdr:nvPicPr>
        <xdr:cNvPr id="9" name="Picture 8" descr="logo2.pn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4465" y="7343775"/>
          <a:ext cx="706437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70512</xdr:colOff>
      <xdr:row>46</xdr:row>
      <xdr:rowOff>85725</xdr:rowOff>
    </xdr:from>
    <xdr:to>
      <xdr:col>2</xdr:col>
      <xdr:colOff>314324</xdr:colOff>
      <xdr:row>49</xdr:row>
      <xdr:rowOff>133349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87" y="6838950"/>
          <a:ext cx="510512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547686</xdr:colOff>
      <xdr:row>0</xdr:row>
      <xdr:rowOff>63500</xdr:rowOff>
    </xdr:from>
    <xdr:to>
      <xdr:col>8</xdr:col>
      <xdr:colOff>247732</xdr:colOff>
      <xdr:row>5</xdr:row>
      <xdr:rowOff>7937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3249" y="63500"/>
          <a:ext cx="581108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47624</xdr:colOff>
      <xdr:row>0</xdr:row>
      <xdr:rowOff>87312</xdr:rowOff>
    </xdr:from>
    <xdr:to>
      <xdr:col>6</xdr:col>
      <xdr:colOff>572383</xdr:colOff>
      <xdr:row>4</xdr:row>
      <xdr:rowOff>103188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3187" y="87312"/>
          <a:ext cx="524759" cy="555626"/>
        </a:xfrm>
        <a:prstGeom prst="rect">
          <a:avLst/>
        </a:prstGeom>
      </xdr:spPr>
    </xdr:pic>
    <xdr:clientData/>
  </xdr:twoCellAnchor>
  <xdr:twoCellAnchor editAs="oneCell">
    <xdr:from>
      <xdr:col>2</xdr:col>
      <xdr:colOff>802717</xdr:colOff>
      <xdr:row>44</xdr:row>
      <xdr:rowOff>0</xdr:rowOff>
    </xdr:from>
    <xdr:to>
      <xdr:col>3</xdr:col>
      <xdr:colOff>2617</xdr:colOff>
      <xdr:row>50</xdr:row>
      <xdr:rowOff>106967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166687</xdr:colOff>
      <xdr:row>44</xdr:row>
      <xdr:rowOff>49960</xdr:rowOff>
    </xdr:from>
    <xdr:to>
      <xdr:col>9</xdr:col>
      <xdr:colOff>79374</xdr:colOff>
      <xdr:row>47</xdr:row>
      <xdr:rowOff>111123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1687" y="6122148"/>
          <a:ext cx="500062" cy="52947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</xdr:colOff>
      <xdr:row>44</xdr:row>
      <xdr:rowOff>64690</xdr:rowOff>
    </xdr:from>
    <xdr:to>
      <xdr:col>6</xdr:col>
      <xdr:colOff>535780</xdr:colOff>
      <xdr:row>48</xdr:row>
      <xdr:rowOff>23814</xdr:rowOff>
    </xdr:to>
    <xdr:pic>
      <xdr:nvPicPr>
        <xdr:cNvPr id="8" name="Picture 7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3500" y="6136878"/>
          <a:ext cx="527843" cy="562374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47626</xdr:rowOff>
    </xdr:from>
    <xdr:to>
      <xdr:col>2</xdr:col>
      <xdr:colOff>285397</xdr:colOff>
      <xdr:row>5</xdr:row>
      <xdr:rowOff>3174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7813" y="47626"/>
          <a:ext cx="579084" cy="630236"/>
        </a:xfrm>
        <a:prstGeom prst="rect">
          <a:avLst/>
        </a:prstGeom>
      </xdr:spPr>
    </xdr:pic>
    <xdr:clientData/>
  </xdr:twoCellAnchor>
  <xdr:twoCellAnchor editAs="oneCell">
    <xdr:from>
      <xdr:col>1</xdr:col>
      <xdr:colOff>29816</xdr:colOff>
      <xdr:row>44</xdr:row>
      <xdr:rowOff>47625</xdr:rowOff>
    </xdr:from>
    <xdr:to>
      <xdr:col>2</xdr:col>
      <xdr:colOff>261584</xdr:colOff>
      <xdr:row>48</xdr:row>
      <xdr:rowOff>50799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5879" y="6254750"/>
          <a:ext cx="557205" cy="606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28"/>
  <sheetViews>
    <sheetView showZeros="0" tabSelected="1" zoomScaleNormal="100" zoomScaleSheetLayoutView="100" workbookViewId="0">
      <selection activeCell="K6" sqref="K6"/>
    </sheetView>
  </sheetViews>
  <sheetFormatPr defaultColWidth="9.109375" defaultRowHeight="10.199999999999999" x14ac:dyDescent="0.2"/>
  <cols>
    <col min="1" max="1" width="2.6640625" style="1" bestFit="1" customWidth="1"/>
    <col min="2" max="2" width="4" style="76" customWidth="1"/>
    <col min="3" max="3" width="4.6640625" style="77" bestFit="1" customWidth="1"/>
    <col min="4" max="4" width="29.109375" style="78" customWidth="1"/>
    <col min="5" max="5" width="10" style="76" customWidth="1"/>
    <col min="6" max="6" width="9" style="79" bestFit="1" customWidth="1"/>
    <col min="7" max="7" width="5.44140625" style="80" bestFit="1" customWidth="1"/>
    <col min="8" max="8" width="6.33203125" style="62" customWidth="1"/>
    <col min="9" max="9" width="5.6640625" style="276" bestFit="1" customWidth="1"/>
    <col min="10" max="10" width="2.88671875" style="1" customWidth="1"/>
    <col min="11" max="11" width="94.88671875" style="199" customWidth="1"/>
    <col min="12" max="12" width="6.44140625" style="1" customWidth="1"/>
    <col min="13" max="13" width="21.5546875" style="1" customWidth="1"/>
    <col min="14" max="16" width="6.33203125" style="1" customWidth="1"/>
    <col min="17" max="17" width="18.109375" style="1" customWidth="1"/>
    <col min="18" max="20" width="6.33203125" style="1" customWidth="1"/>
    <col min="21" max="21" width="9.5546875" style="1" customWidth="1"/>
    <col min="22" max="22" width="1.88671875" style="1" bestFit="1" customWidth="1"/>
    <col min="23" max="25" width="9.5546875" style="1" customWidth="1"/>
    <col min="26" max="26" width="9.5546875" style="1" bestFit="1" customWidth="1"/>
    <col min="27" max="27" width="6.6640625" style="1" bestFit="1" customWidth="1"/>
    <col min="28" max="30" width="9.109375" style="1" customWidth="1"/>
    <col min="31" max="16384" width="9.109375" style="1"/>
  </cols>
  <sheetData>
    <row r="1" spans="1:43" ht="15.6" x14ac:dyDescent="0.3">
      <c r="B1" s="290" t="s">
        <v>0</v>
      </c>
      <c r="C1" s="291"/>
      <c r="D1" s="291"/>
      <c r="E1" s="291"/>
      <c r="F1" s="291"/>
      <c r="G1" s="291"/>
      <c r="H1" s="2"/>
      <c r="I1" s="259"/>
      <c r="J1" s="3">
        <v>1</v>
      </c>
      <c r="K1" s="19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6" x14ac:dyDescent="0.3">
      <c r="B2" s="292" t="s">
        <v>1</v>
      </c>
      <c r="C2" s="293"/>
      <c r="D2" s="293"/>
      <c r="E2" s="293"/>
      <c r="F2" s="293"/>
      <c r="G2" s="293"/>
      <c r="H2" s="4"/>
      <c r="I2" s="260"/>
      <c r="J2" s="3"/>
      <c r="K2" s="19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5.6" x14ac:dyDescent="0.3">
      <c r="B3" s="292"/>
      <c r="C3" s="293"/>
      <c r="D3" s="293"/>
      <c r="E3" s="293"/>
      <c r="F3" s="293"/>
      <c r="G3" s="293"/>
      <c r="H3" s="4"/>
      <c r="I3" s="260"/>
      <c r="J3" s="3"/>
      <c r="K3" s="19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5.6" x14ac:dyDescent="0.3">
      <c r="B4" s="5"/>
      <c r="C4" s="294" t="s">
        <v>8</v>
      </c>
      <c r="D4" s="294"/>
      <c r="E4" s="294"/>
      <c r="F4" s="294"/>
      <c r="G4" s="294"/>
      <c r="H4" s="4"/>
      <c r="I4" s="260"/>
      <c r="J4" s="3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4.4" x14ac:dyDescent="0.3">
      <c r="B5" s="6"/>
      <c r="C5" s="7"/>
      <c r="D5" s="226" t="s">
        <v>2</v>
      </c>
      <c r="E5" s="295">
        <v>44291</v>
      </c>
      <c r="F5" s="295"/>
      <c r="G5" s="7"/>
      <c r="H5" s="9"/>
      <c r="I5" s="261"/>
      <c r="J5" s="3"/>
      <c r="K5" s="19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4.4" x14ac:dyDescent="0.3">
      <c r="B6" s="6"/>
      <c r="C6" s="10"/>
      <c r="D6" s="8"/>
      <c r="E6" s="296"/>
      <c r="F6" s="296"/>
      <c r="G6" s="11"/>
      <c r="H6" s="9"/>
      <c r="I6" s="261"/>
      <c r="J6" s="3"/>
      <c r="K6" s="19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3.8" x14ac:dyDescent="0.25">
      <c r="B7" s="12"/>
      <c r="C7" s="13"/>
      <c r="D7" s="8"/>
      <c r="E7" s="297"/>
      <c r="F7" s="298"/>
      <c r="G7" s="14"/>
      <c r="H7" s="15"/>
      <c r="I7" s="262"/>
      <c r="J7" s="3"/>
      <c r="K7" s="19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4.4" x14ac:dyDescent="0.3">
      <c r="B8" s="16"/>
      <c r="C8" s="299" t="s">
        <v>9</v>
      </c>
      <c r="D8" s="299"/>
      <c r="E8" s="299"/>
      <c r="F8" s="299"/>
      <c r="G8" s="299"/>
      <c r="H8" s="17"/>
      <c r="I8" s="263"/>
      <c r="J8" s="3"/>
      <c r="K8" s="19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3" customFormat="1" ht="12.75" customHeight="1" x14ac:dyDescent="0.3">
      <c r="A9" s="18"/>
      <c r="B9" s="19"/>
      <c r="C9" s="20"/>
      <c r="D9" s="21" t="s">
        <v>22</v>
      </c>
      <c r="E9" s="20"/>
      <c r="F9" s="22">
        <v>2009</v>
      </c>
      <c r="G9" s="20"/>
      <c r="H9" s="20" t="s">
        <v>165</v>
      </c>
      <c r="I9" s="264"/>
      <c r="J9" s="3"/>
      <c r="K9" s="19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3" customFormat="1" ht="12" customHeight="1" x14ac:dyDescent="0.3">
      <c r="A10" s="18"/>
      <c r="B10" s="19"/>
      <c r="C10" s="20"/>
      <c r="D10" s="21" t="s">
        <v>23</v>
      </c>
      <c r="E10" s="20"/>
      <c r="F10" s="20"/>
      <c r="G10" s="20"/>
      <c r="H10" s="21" t="s">
        <v>166</v>
      </c>
      <c r="I10" s="265" t="s">
        <v>24</v>
      </c>
      <c r="J10" s="3"/>
      <c r="K10" s="19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" customHeight="1" x14ac:dyDescent="0.3">
      <c r="A11" s="24"/>
      <c r="B11" s="25"/>
      <c r="C11" s="20"/>
      <c r="D11" s="20"/>
      <c r="E11" s="20"/>
      <c r="F11" s="20"/>
      <c r="G11" s="20"/>
      <c r="H11" s="21" t="s">
        <v>167</v>
      </c>
      <c r="I11" s="265" t="s">
        <v>25</v>
      </c>
      <c r="J11" s="3"/>
      <c r="K11" s="19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4.25" customHeight="1" thickBot="1" x14ac:dyDescent="0.35">
      <c r="A12" s="221"/>
      <c r="B12" s="222" t="s">
        <v>3</v>
      </c>
      <c r="C12" s="26" t="s">
        <v>4</v>
      </c>
      <c r="D12" s="27" t="s">
        <v>26</v>
      </c>
      <c r="E12" s="26" t="s">
        <v>27</v>
      </c>
      <c r="F12" s="26" t="s">
        <v>28</v>
      </c>
      <c r="G12" s="26" t="s">
        <v>29</v>
      </c>
      <c r="H12" s="26" t="s">
        <v>25</v>
      </c>
      <c r="I12" s="266" t="s">
        <v>30</v>
      </c>
      <c r="J12" s="3"/>
      <c r="K12" s="1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x14ac:dyDescent="0.2">
      <c r="A13" s="232">
        <v>1</v>
      </c>
      <c r="B13" s="233">
        <v>1</v>
      </c>
      <c r="C13" s="28">
        <v>15</v>
      </c>
      <c r="D13" s="97" t="s">
        <v>149</v>
      </c>
      <c r="E13" s="234">
        <v>432782</v>
      </c>
      <c r="F13" s="235" t="s">
        <v>150</v>
      </c>
      <c r="G13" s="30" t="s">
        <v>43</v>
      </c>
      <c r="H13" s="97">
        <v>89</v>
      </c>
      <c r="I13" s="267">
        <v>181</v>
      </c>
      <c r="J13" s="3"/>
      <c r="K13" s="205" t="s">
        <v>15</v>
      </c>
      <c r="L13" s="206"/>
      <c r="M13" s="206"/>
      <c r="N13" s="20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2" x14ac:dyDescent="0.2">
      <c r="A14" s="232">
        <v>2</v>
      </c>
      <c r="B14" s="233">
        <v>2</v>
      </c>
      <c r="C14" s="33">
        <v>62</v>
      </c>
      <c r="D14" s="33" t="s">
        <v>153</v>
      </c>
      <c r="E14" s="236">
        <v>433667</v>
      </c>
      <c r="F14" s="35" t="s">
        <v>154</v>
      </c>
      <c r="G14" s="33" t="s">
        <v>40</v>
      </c>
      <c r="H14" s="36">
        <v>46</v>
      </c>
      <c r="I14" s="36">
        <v>76</v>
      </c>
      <c r="J14" s="3"/>
      <c r="K14" s="205" t="s">
        <v>16</v>
      </c>
      <c r="L14" s="206"/>
      <c r="M14" s="206"/>
      <c r="N14" s="20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2" x14ac:dyDescent="0.2">
      <c r="A15" s="232">
        <v>3</v>
      </c>
      <c r="B15" s="233">
        <v>3</v>
      </c>
      <c r="C15" s="33">
        <v>82</v>
      </c>
      <c r="D15" s="33" t="s">
        <v>32</v>
      </c>
      <c r="E15" s="236">
        <v>426614</v>
      </c>
      <c r="F15" s="35" t="s">
        <v>33</v>
      </c>
      <c r="G15" s="33" t="s">
        <v>34</v>
      </c>
      <c r="H15" s="36">
        <v>47</v>
      </c>
      <c r="I15" s="36">
        <v>58.25</v>
      </c>
      <c r="J15" s="3"/>
      <c r="K15" s="282" t="s">
        <v>21</v>
      </c>
      <c r="L15" s="282"/>
      <c r="M15" s="282"/>
      <c r="N15" s="28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x14ac:dyDescent="0.2">
      <c r="A16" s="232">
        <v>4</v>
      </c>
      <c r="B16" s="233">
        <v>4</v>
      </c>
      <c r="C16" s="33">
        <v>89</v>
      </c>
      <c r="D16" s="33" t="s">
        <v>35</v>
      </c>
      <c r="E16" s="236">
        <v>427081</v>
      </c>
      <c r="F16" s="35" t="s">
        <v>36</v>
      </c>
      <c r="G16" s="33" t="s">
        <v>37</v>
      </c>
      <c r="H16" s="36">
        <v>24</v>
      </c>
      <c r="I16" s="36">
        <v>52.5</v>
      </c>
      <c r="J16" s="3"/>
      <c r="K16" s="205" t="s">
        <v>17</v>
      </c>
      <c r="L16" s="206"/>
      <c r="M16" s="206"/>
      <c r="N16" s="20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2" x14ac:dyDescent="0.2">
      <c r="A17" s="232">
        <v>5</v>
      </c>
      <c r="B17" s="233">
        <v>5</v>
      </c>
      <c r="C17" s="33">
        <v>91</v>
      </c>
      <c r="D17" s="33" t="s">
        <v>38</v>
      </c>
      <c r="E17" s="236">
        <v>435222</v>
      </c>
      <c r="F17" s="35" t="s">
        <v>39</v>
      </c>
      <c r="G17" s="33" t="s">
        <v>40</v>
      </c>
      <c r="H17" s="36">
        <v>40</v>
      </c>
      <c r="I17" s="36">
        <v>52.25</v>
      </c>
      <c r="J17" s="3"/>
      <c r="K17" s="205" t="s">
        <v>18</v>
      </c>
      <c r="L17" s="206"/>
      <c r="M17" s="206"/>
      <c r="N17" s="20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x14ac:dyDescent="0.2">
      <c r="A18" s="232">
        <v>6</v>
      </c>
      <c r="B18" s="233">
        <v>6</v>
      </c>
      <c r="C18" s="33">
        <v>92</v>
      </c>
      <c r="D18" s="33" t="s">
        <v>41</v>
      </c>
      <c r="E18" s="236">
        <v>433208</v>
      </c>
      <c r="F18" s="35" t="s">
        <v>42</v>
      </c>
      <c r="G18" s="33" t="s">
        <v>43</v>
      </c>
      <c r="H18" s="36">
        <v>50</v>
      </c>
      <c r="I18" s="36">
        <v>51.5</v>
      </c>
      <c r="J18" s="3"/>
      <c r="K18" s="205" t="s">
        <v>19</v>
      </c>
      <c r="L18" s="206"/>
      <c r="M18" s="206"/>
      <c r="N18" s="20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x14ac:dyDescent="0.2">
      <c r="A19" s="232">
        <v>7</v>
      </c>
      <c r="B19" s="233">
        <v>7</v>
      </c>
      <c r="C19" s="33">
        <v>104</v>
      </c>
      <c r="D19" s="33" t="s">
        <v>44</v>
      </c>
      <c r="E19" s="236">
        <v>436858</v>
      </c>
      <c r="F19" s="35" t="s">
        <v>45</v>
      </c>
      <c r="G19" s="33" t="s">
        <v>40</v>
      </c>
      <c r="H19" s="36">
        <v>25</v>
      </c>
      <c r="I19" s="36">
        <v>47.5</v>
      </c>
      <c r="J19" s="3"/>
      <c r="K19" s="282" t="s">
        <v>20</v>
      </c>
      <c r="L19" s="282"/>
      <c r="M19" s="282"/>
      <c r="N19" s="20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2">
      <c r="A20" s="232">
        <v>8</v>
      </c>
      <c r="B20" s="233">
        <v>8</v>
      </c>
      <c r="C20" s="33">
        <v>116</v>
      </c>
      <c r="D20" s="33" t="s">
        <v>46</v>
      </c>
      <c r="E20" s="236">
        <v>431786</v>
      </c>
      <c r="F20" s="35" t="s">
        <v>47</v>
      </c>
      <c r="G20" s="33" t="s">
        <v>40</v>
      </c>
      <c r="H20" s="36">
        <v>33</v>
      </c>
      <c r="I20" s="36">
        <v>44</v>
      </c>
      <c r="J20" s="3"/>
      <c r="K20" s="19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1.25" customHeight="1" x14ac:dyDescent="0.2">
      <c r="A21" s="232">
        <v>9</v>
      </c>
      <c r="B21" s="233">
        <v>9</v>
      </c>
      <c r="C21" s="33">
        <v>137</v>
      </c>
      <c r="D21" s="33" t="s">
        <v>48</v>
      </c>
      <c r="E21" s="236">
        <v>433806</v>
      </c>
      <c r="F21" s="35" t="s">
        <v>49</v>
      </c>
      <c r="G21" s="33" t="s">
        <v>40</v>
      </c>
      <c r="H21" s="36">
        <v>34</v>
      </c>
      <c r="I21" s="36">
        <v>37.5</v>
      </c>
      <c r="J21" s="3"/>
      <c r="K21" s="223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2">
      <c r="A22" s="232">
        <v>10</v>
      </c>
      <c r="B22" s="233">
        <v>10</v>
      </c>
      <c r="C22" s="33">
        <v>141</v>
      </c>
      <c r="D22" s="33" t="s">
        <v>50</v>
      </c>
      <c r="E22" s="236">
        <v>429504</v>
      </c>
      <c r="F22" s="35" t="s">
        <v>51</v>
      </c>
      <c r="G22" s="33" t="s">
        <v>40</v>
      </c>
      <c r="H22" s="36">
        <v>28</v>
      </c>
      <c r="I22" s="36">
        <v>37</v>
      </c>
      <c r="J22" s="3"/>
      <c r="K22" s="22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">
      <c r="A23" s="232">
        <v>11</v>
      </c>
      <c r="B23" s="233">
        <v>11</v>
      </c>
      <c r="C23" s="33">
        <v>153</v>
      </c>
      <c r="D23" s="33" t="s">
        <v>52</v>
      </c>
      <c r="E23" s="236">
        <v>426479</v>
      </c>
      <c r="F23" s="35" t="s">
        <v>53</v>
      </c>
      <c r="G23" s="33" t="s">
        <v>34</v>
      </c>
      <c r="H23" s="36">
        <v>21</v>
      </c>
      <c r="I23" s="36">
        <v>32.5</v>
      </c>
      <c r="J23" s="3"/>
      <c r="K23" s="22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">
      <c r="A24" s="232">
        <v>12</v>
      </c>
      <c r="B24" s="233">
        <v>12</v>
      </c>
      <c r="C24" s="33">
        <v>164</v>
      </c>
      <c r="D24" s="33" t="s">
        <v>57</v>
      </c>
      <c r="E24" s="236">
        <v>436410</v>
      </c>
      <c r="F24" s="35" t="s">
        <v>58</v>
      </c>
      <c r="G24" s="33" t="s">
        <v>43</v>
      </c>
      <c r="H24" s="36">
        <v>21</v>
      </c>
      <c r="I24" s="36">
        <v>28.75</v>
      </c>
      <c r="J24" s="3"/>
      <c r="K24" s="22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">
      <c r="A25" s="232">
        <v>13</v>
      </c>
      <c r="B25" s="233">
        <v>13</v>
      </c>
      <c r="C25" s="33">
        <v>165</v>
      </c>
      <c r="D25" s="33" t="s">
        <v>59</v>
      </c>
      <c r="E25" s="236">
        <v>436185</v>
      </c>
      <c r="F25" s="35" t="s">
        <v>60</v>
      </c>
      <c r="G25" s="33" t="s">
        <v>37</v>
      </c>
      <c r="H25" s="36">
        <v>17</v>
      </c>
      <c r="I25" s="36">
        <v>28.5</v>
      </c>
      <c r="J25" s="3"/>
      <c r="K25" s="22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">
      <c r="A26" s="232">
        <v>14</v>
      </c>
      <c r="B26" s="233">
        <v>14</v>
      </c>
      <c r="C26" s="33">
        <v>182</v>
      </c>
      <c r="D26" s="33" t="s">
        <v>61</v>
      </c>
      <c r="E26" s="236">
        <v>429506</v>
      </c>
      <c r="F26" s="35" t="s">
        <v>62</v>
      </c>
      <c r="G26" s="33" t="s">
        <v>40</v>
      </c>
      <c r="H26" s="36">
        <v>21</v>
      </c>
      <c r="I26" s="36">
        <v>25.5</v>
      </c>
      <c r="J26" s="3"/>
      <c r="K26" s="22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">
      <c r="A27" s="232">
        <v>15</v>
      </c>
      <c r="B27" s="233">
        <v>15</v>
      </c>
      <c r="C27" s="33">
        <v>212</v>
      </c>
      <c r="D27" s="33" t="s">
        <v>63</v>
      </c>
      <c r="E27" s="236">
        <v>433564</v>
      </c>
      <c r="F27" s="35" t="s">
        <v>45</v>
      </c>
      <c r="G27" s="33" t="s">
        <v>40</v>
      </c>
      <c r="H27" s="36">
        <v>15</v>
      </c>
      <c r="I27" s="36">
        <v>21.5</v>
      </c>
      <c r="J27" s="3"/>
      <c r="K27" s="22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">
      <c r="A28" s="232">
        <v>16</v>
      </c>
      <c r="B28" s="233">
        <v>16</v>
      </c>
      <c r="C28" s="33">
        <v>218</v>
      </c>
      <c r="D28" s="33" t="s">
        <v>64</v>
      </c>
      <c r="E28" s="236">
        <v>430515</v>
      </c>
      <c r="F28" s="35" t="s">
        <v>65</v>
      </c>
      <c r="G28" s="33" t="s">
        <v>40</v>
      </c>
      <c r="H28" s="36">
        <v>18</v>
      </c>
      <c r="I28" s="36">
        <v>20.5</v>
      </c>
      <c r="J28" s="3"/>
      <c r="K28" s="22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">
      <c r="A29" s="232">
        <v>17</v>
      </c>
      <c r="B29" s="233">
        <v>17</v>
      </c>
      <c r="C29" s="33">
        <v>243</v>
      </c>
      <c r="D29" s="33" t="s">
        <v>66</v>
      </c>
      <c r="E29" s="236">
        <v>437183</v>
      </c>
      <c r="F29" s="35" t="s">
        <v>67</v>
      </c>
      <c r="G29" s="33" t="s">
        <v>40</v>
      </c>
      <c r="H29" s="36">
        <v>8</v>
      </c>
      <c r="I29" s="36">
        <v>17.5</v>
      </c>
      <c r="J29" s="3"/>
      <c r="K29" s="22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">
      <c r="A30" s="232">
        <v>18</v>
      </c>
      <c r="B30" s="233">
        <v>18</v>
      </c>
      <c r="C30" s="33">
        <v>270</v>
      </c>
      <c r="D30" s="33" t="s">
        <v>68</v>
      </c>
      <c r="E30" s="236">
        <v>432536</v>
      </c>
      <c r="F30" s="35" t="s">
        <v>69</v>
      </c>
      <c r="G30" s="33" t="s">
        <v>70</v>
      </c>
      <c r="H30" s="36">
        <v>4</v>
      </c>
      <c r="I30" s="36">
        <v>15</v>
      </c>
      <c r="J30" s="3"/>
      <c r="K30" s="22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">
      <c r="A31" s="232">
        <v>19</v>
      </c>
      <c r="B31" s="233">
        <v>19</v>
      </c>
      <c r="C31" s="33">
        <v>280</v>
      </c>
      <c r="D31" s="33" t="s">
        <v>74</v>
      </c>
      <c r="E31" s="236">
        <v>436427</v>
      </c>
      <c r="F31" s="35" t="s">
        <v>75</v>
      </c>
      <c r="G31" s="33" t="s">
        <v>40</v>
      </c>
      <c r="H31" s="36">
        <v>12</v>
      </c>
      <c r="I31" s="36">
        <v>14</v>
      </c>
      <c r="J31" s="3"/>
      <c r="K31" s="198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">
      <c r="A32" s="232">
        <v>20</v>
      </c>
      <c r="B32" s="233">
        <v>20</v>
      </c>
      <c r="C32" s="33">
        <v>311</v>
      </c>
      <c r="D32" s="33" t="s">
        <v>90</v>
      </c>
      <c r="E32" s="236">
        <v>432825</v>
      </c>
      <c r="F32" s="35" t="s">
        <v>91</v>
      </c>
      <c r="G32" s="33" t="s">
        <v>43</v>
      </c>
      <c r="H32" s="36">
        <v>8</v>
      </c>
      <c r="I32" s="36">
        <v>11.75</v>
      </c>
      <c r="J32" s="3"/>
      <c r="K32" s="19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">
      <c r="A33" s="232">
        <v>21</v>
      </c>
      <c r="B33" s="233">
        <v>21</v>
      </c>
      <c r="C33" s="33">
        <v>329</v>
      </c>
      <c r="D33" s="33" t="s">
        <v>96</v>
      </c>
      <c r="E33" s="236">
        <v>437099</v>
      </c>
      <c r="F33" s="35" t="s">
        <v>97</v>
      </c>
      <c r="G33" s="33" t="s">
        <v>40</v>
      </c>
      <c r="H33" s="36">
        <v>10</v>
      </c>
      <c r="I33" s="36">
        <v>10</v>
      </c>
      <c r="J33" s="3"/>
      <c r="K33" s="19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">
      <c r="A34" s="232">
        <v>22</v>
      </c>
      <c r="B34" s="233">
        <v>22</v>
      </c>
      <c r="C34" s="33">
        <v>343</v>
      </c>
      <c r="D34" s="33" t="s">
        <v>98</v>
      </c>
      <c r="E34" s="236">
        <v>437217</v>
      </c>
      <c r="F34" s="35" t="s">
        <v>99</v>
      </c>
      <c r="G34" s="33" t="s">
        <v>40</v>
      </c>
      <c r="H34" s="36">
        <v>9</v>
      </c>
      <c r="I34" s="36">
        <v>9</v>
      </c>
      <c r="J34" s="3"/>
      <c r="K34" s="19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">
      <c r="A35" s="232">
        <v>23</v>
      </c>
      <c r="B35" s="233">
        <v>23</v>
      </c>
      <c r="C35" s="33">
        <v>343</v>
      </c>
      <c r="D35" s="33" t="s">
        <v>100</v>
      </c>
      <c r="E35" s="237">
        <v>436971</v>
      </c>
      <c r="F35" s="35" t="s">
        <v>77</v>
      </c>
      <c r="G35" s="33" t="s">
        <v>40</v>
      </c>
      <c r="H35" s="36">
        <v>4</v>
      </c>
      <c r="I35" s="36">
        <v>9</v>
      </c>
      <c r="J35" s="3"/>
      <c r="K35" s="19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1.25" customHeight="1" x14ac:dyDescent="0.2">
      <c r="A36" s="238"/>
      <c r="B36" s="233">
        <v>24</v>
      </c>
      <c r="C36" s="33" t="s">
        <v>7</v>
      </c>
      <c r="D36" s="33" t="s">
        <v>81</v>
      </c>
      <c r="E36" s="236"/>
      <c r="F36" s="35" t="s">
        <v>7</v>
      </c>
      <c r="G36" s="33" t="s">
        <v>7</v>
      </c>
      <c r="H36" s="36" t="s">
        <v>7</v>
      </c>
      <c r="I36" s="268" t="s">
        <v>7</v>
      </c>
      <c r="J36" s="3"/>
      <c r="K36" s="286" t="s">
        <v>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2" x14ac:dyDescent="0.25">
      <c r="A37" s="238"/>
      <c r="B37" s="233">
        <v>25</v>
      </c>
      <c r="C37" s="33" t="s">
        <v>7</v>
      </c>
      <c r="D37" s="192" t="s">
        <v>82</v>
      </c>
      <c r="E37" s="239"/>
      <c r="F37" s="35" t="s">
        <v>7</v>
      </c>
      <c r="G37" s="33" t="s">
        <v>7</v>
      </c>
      <c r="H37" s="36" t="s">
        <v>7</v>
      </c>
      <c r="I37" s="36" t="s">
        <v>7</v>
      </c>
      <c r="J37" s="3"/>
      <c r="K37" s="28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2" x14ac:dyDescent="0.25">
      <c r="A38" s="238"/>
      <c r="B38" s="233">
        <v>26</v>
      </c>
      <c r="C38" s="33" t="s">
        <v>7</v>
      </c>
      <c r="D38" s="240" t="s">
        <v>83</v>
      </c>
      <c r="E38" s="239"/>
      <c r="F38" s="35" t="s">
        <v>7</v>
      </c>
      <c r="G38" s="33" t="s">
        <v>7</v>
      </c>
      <c r="H38" s="36" t="s">
        <v>7</v>
      </c>
      <c r="I38" s="36" t="s">
        <v>7</v>
      </c>
      <c r="J38" s="3"/>
      <c r="K38" s="28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2" x14ac:dyDescent="0.25">
      <c r="A39" s="238"/>
      <c r="B39" s="233">
        <v>27</v>
      </c>
      <c r="C39" s="33" t="s">
        <v>7</v>
      </c>
      <c r="D39" s="240" t="s">
        <v>84</v>
      </c>
      <c r="E39" s="239"/>
      <c r="F39" s="35" t="s">
        <v>7</v>
      </c>
      <c r="G39" s="33" t="s">
        <v>7</v>
      </c>
      <c r="H39" s="36" t="s">
        <v>7</v>
      </c>
      <c r="I39" s="36" t="s">
        <v>7</v>
      </c>
      <c r="J39" s="3"/>
      <c r="K39" s="28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2" x14ac:dyDescent="0.25">
      <c r="A40" s="238"/>
      <c r="B40" s="233">
        <v>28</v>
      </c>
      <c r="C40" s="33" t="s">
        <v>7</v>
      </c>
      <c r="D40" s="240" t="s">
        <v>85</v>
      </c>
      <c r="E40" s="239"/>
      <c r="F40" s="35" t="s">
        <v>7</v>
      </c>
      <c r="G40" s="33" t="s">
        <v>7</v>
      </c>
      <c r="H40" s="36" t="s">
        <v>7</v>
      </c>
      <c r="I40" s="36" t="s">
        <v>7</v>
      </c>
      <c r="J40" s="3"/>
      <c r="K40" s="28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x14ac:dyDescent="0.25">
      <c r="A41" s="238"/>
      <c r="B41" s="233">
        <v>29</v>
      </c>
      <c r="C41" s="33" t="s">
        <v>7</v>
      </c>
      <c r="D41" s="240" t="s">
        <v>86</v>
      </c>
      <c r="E41" s="239"/>
      <c r="F41" s="35" t="s">
        <v>7</v>
      </c>
      <c r="G41" s="33" t="s">
        <v>7</v>
      </c>
      <c r="H41" s="36" t="s">
        <v>7</v>
      </c>
      <c r="I41" s="36" t="s">
        <v>7</v>
      </c>
      <c r="J41" s="3"/>
      <c r="K41" s="286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2" x14ac:dyDescent="0.25">
      <c r="A42" s="238"/>
      <c r="B42" s="233">
        <v>30</v>
      </c>
      <c r="C42" s="33" t="s">
        <v>7</v>
      </c>
      <c r="D42" s="240" t="s">
        <v>87</v>
      </c>
      <c r="E42" s="239"/>
      <c r="F42" s="35" t="s">
        <v>7</v>
      </c>
      <c r="G42" s="33" t="s">
        <v>7</v>
      </c>
      <c r="H42" s="36" t="s">
        <v>7</v>
      </c>
      <c r="I42" s="36" t="s">
        <v>7</v>
      </c>
      <c r="J42" s="3"/>
      <c r="K42" s="28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x14ac:dyDescent="0.25">
      <c r="A43" s="238"/>
      <c r="B43" s="233">
        <v>31</v>
      </c>
      <c r="C43" s="33" t="s">
        <v>7</v>
      </c>
      <c r="D43" s="240" t="s">
        <v>88</v>
      </c>
      <c r="E43" s="239"/>
      <c r="F43" s="35" t="s">
        <v>7</v>
      </c>
      <c r="G43" s="33" t="s">
        <v>7</v>
      </c>
      <c r="H43" s="36" t="s">
        <v>7</v>
      </c>
      <c r="I43" s="36" t="s">
        <v>7</v>
      </c>
      <c r="J43" s="3"/>
      <c r="K43" s="286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x14ac:dyDescent="0.25">
      <c r="A44" s="238"/>
      <c r="B44" s="233">
        <v>32</v>
      </c>
      <c r="C44" s="33" t="s">
        <v>7</v>
      </c>
      <c r="D44" s="240" t="s">
        <v>89</v>
      </c>
      <c r="E44" s="239"/>
      <c r="F44" s="35" t="s">
        <v>7</v>
      </c>
      <c r="G44" s="33" t="s">
        <v>7</v>
      </c>
      <c r="H44" s="36" t="s">
        <v>7</v>
      </c>
      <c r="I44" s="36" t="s">
        <v>7</v>
      </c>
      <c r="J44" s="3"/>
      <c r="K44" s="28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x14ac:dyDescent="0.25">
      <c r="A45" s="38"/>
      <c r="B45" s="145"/>
      <c r="C45" s="146"/>
      <c r="D45" s="147"/>
      <c r="E45" s="148"/>
      <c r="F45" s="149"/>
      <c r="G45" s="146"/>
      <c r="H45" s="150"/>
      <c r="I45" s="150"/>
      <c r="J45" s="3"/>
      <c r="K45" s="19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0.8" thickBot="1" x14ac:dyDescent="0.25">
      <c r="A46" s="42" t="str">
        <f>IF(ISNA(VLOOKUP(E46,'[1]BOYS RANK '!B:T,1,FALSE))," ",VLOOKUP(E46,'[1]BOYS RANK '!B:T,2,FALSE))</f>
        <v xml:space="preserve"> </v>
      </c>
      <c r="B46" s="143"/>
      <c r="C46" s="144"/>
      <c r="D46" s="144"/>
      <c r="E46" s="144"/>
      <c r="F46" s="144"/>
      <c r="G46" s="144"/>
      <c r="H46" s="144"/>
      <c r="I46" s="269"/>
      <c r="J46" s="3"/>
      <c r="K46" s="19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5.6" x14ac:dyDescent="0.2">
      <c r="A47" s="37"/>
      <c r="B47" s="43"/>
      <c r="C47" s="44"/>
      <c r="D47" s="287" t="str">
        <f>C4</f>
        <v>CHAMPIONSHIP SERIES CS7 U-12</v>
      </c>
      <c r="E47" s="287"/>
      <c r="F47" s="287"/>
      <c r="G47" s="287"/>
      <c r="H47" s="44"/>
      <c r="I47" s="270"/>
      <c r="J47" s="3"/>
      <c r="K47" s="19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5.6" x14ac:dyDescent="0.3">
      <c r="A48" s="37"/>
      <c r="B48" s="45"/>
      <c r="C48" s="46"/>
      <c r="D48" s="225" t="s">
        <v>5</v>
      </c>
      <c r="E48" s="288">
        <f>E5</f>
        <v>44291</v>
      </c>
      <c r="F48" s="288"/>
      <c r="G48" s="46"/>
      <c r="H48" s="46"/>
      <c r="I48" s="271"/>
      <c r="J48" s="3"/>
      <c r="K48" s="19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12" x14ac:dyDescent="0.25">
      <c r="A49" s="37"/>
      <c r="B49" s="45"/>
      <c r="C49" s="46"/>
      <c r="D49" s="47"/>
      <c r="E49" s="190"/>
      <c r="F49" s="46"/>
      <c r="G49" s="46"/>
      <c r="H49" s="46"/>
      <c r="I49" s="271"/>
      <c r="J49" s="3"/>
      <c r="K49" s="19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ht="12" x14ac:dyDescent="0.25">
      <c r="A50" s="37"/>
      <c r="B50" s="45"/>
      <c r="C50" s="46"/>
      <c r="D50" s="49"/>
      <c r="E50" s="190"/>
      <c r="F50" s="48"/>
      <c r="G50" s="46"/>
      <c r="H50" s="46"/>
      <c r="I50" s="271"/>
      <c r="J50" s="3"/>
      <c r="K50" s="19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4.4" thickBot="1" x14ac:dyDescent="0.35">
      <c r="A51" s="37"/>
      <c r="B51" s="45"/>
      <c r="C51" s="46"/>
      <c r="D51" s="289" t="s">
        <v>10</v>
      </c>
      <c r="E51" s="289"/>
      <c r="F51" s="289"/>
      <c r="G51" s="289"/>
      <c r="H51" s="46"/>
      <c r="I51" s="271"/>
      <c r="J51" s="3"/>
      <c r="K51" s="19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12.75" customHeight="1" x14ac:dyDescent="0.3">
      <c r="A52" s="37"/>
      <c r="B52" s="50"/>
      <c r="C52" s="193"/>
      <c r="D52" s="194" t="s">
        <v>22</v>
      </c>
      <c r="E52" s="193"/>
      <c r="F52" s="195">
        <v>2009</v>
      </c>
      <c r="G52" s="193"/>
      <c r="H52" s="193" t="s">
        <v>165</v>
      </c>
      <c r="I52" s="272"/>
      <c r="J52" s="3"/>
      <c r="K52" s="19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.75" customHeight="1" x14ac:dyDescent="0.3">
      <c r="A53" s="37"/>
      <c r="B53" s="51"/>
      <c r="C53" s="193"/>
      <c r="D53" s="194" t="s">
        <v>23</v>
      </c>
      <c r="E53" s="193"/>
      <c r="F53" s="197"/>
      <c r="G53" s="193"/>
      <c r="H53" s="196" t="s">
        <v>166</v>
      </c>
      <c r="I53" s="273" t="s">
        <v>24</v>
      </c>
      <c r="J53" s="3"/>
      <c r="K53" s="19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ht="12.75" customHeight="1" x14ac:dyDescent="0.3">
      <c r="A54" s="37"/>
      <c r="B54" s="51"/>
      <c r="C54" s="193"/>
      <c r="D54" s="193"/>
      <c r="E54" s="193"/>
      <c r="F54" s="197"/>
      <c r="G54" s="193"/>
      <c r="H54" s="196" t="s">
        <v>167</v>
      </c>
      <c r="I54" s="273" t="s">
        <v>25</v>
      </c>
      <c r="J54" s="3"/>
      <c r="K54" s="19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2.75" customHeight="1" thickBot="1" x14ac:dyDescent="0.25">
      <c r="A55" s="37"/>
      <c r="B55" s="52" t="s">
        <v>3</v>
      </c>
      <c r="C55" s="196" t="s">
        <v>4</v>
      </c>
      <c r="D55" s="194" t="s">
        <v>26</v>
      </c>
      <c r="E55" s="194" t="s">
        <v>27</v>
      </c>
      <c r="F55" s="195" t="s">
        <v>28</v>
      </c>
      <c r="G55" s="196" t="s">
        <v>29</v>
      </c>
      <c r="H55" s="196" t="s">
        <v>25</v>
      </c>
      <c r="I55" s="274" t="s">
        <v>30</v>
      </c>
      <c r="J55" s="3"/>
      <c r="K55" s="19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4.4" x14ac:dyDescent="0.3">
      <c r="A56" s="37"/>
      <c r="B56" s="53"/>
      <c r="C56" s="54"/>
      <c r="D56" s="55"/>
      <c r="E56" s="54"/>
      <c r="F56" s="56"/>
      <c r="G56" s="56"/>
      <c r="H56" s="56"/>
      <c r="I56" s="275"/>
      <c r="J56" s="3"/>
      <c r="K56" s="19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.75" customHeight="1" x14ac:dyDescent="0.2">
      <c r="A57" s="31">
        <v>24</v>
      </c>
      <c r="B57" s="57">
        <v>1</v>
      </c>
      <c r="C57" s="58">
        <v>355</v>
      </c>
      <c r="D57" s="58" t="s">
        <v>101</v>
      </c>
      <c r="E57" s="34">
        <v>435879</v>
      </c>
      <c r="F57" s="59" t="s">
        <v>102</v>
      </c>
      <c r="G57" s="60" t="s">
        <v>43</v>
      </c>
      <c r="H57" s="61">
        <v>6</v>
      </c>
      <c r="I57" s="36">
        <v>8</v>
      </c>
      <c r="J57" s="3"/>
      <c r="K57" s="285" t="s">
        <v>13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ht="12.75" customHeight="1" x14ac:dyDescent="0.3">
      <c r="A58" s="31">
        <v>25</v>
      </c>
      <c r="B58" s="57">
        <v>2</v>
      </c>
      <c r="C58" s="33">
        <v>371</v>
      </c>
      <c r="D58" s="33" t="s">
        <v>103</v>
      </c>
      <c r="E58" s="34">
        <v>437398</v>
      </c>
      <c r="F58" s="40" t="s">
        <v>104</v>
      </c>
      <c r="G58" s="39" t="s">
        <v>40</v>
      </c>
      <c r="H58" s="41">
        <v>3</v>
      </c>
      <c r="I58" s="36">
        <v>7.5</v>
      </c>
      <c r="J58" s="3"/>
      <c r="K58" s="285"/>
      <c r="L58" s="172"/>
      <c r="M58" s="17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ht="12.75" customHeight="1" x14ac:dyDescent="0.3">
      <c r="A59" s="31">
        <v>26</v>
      </c>
      <c r="B59" s="57">
        <v>3</v>
      </c>
      <c r="C59" s="33">
        <v>373</v>
      </c>
      <c r="D59" s="33" t="s">
        <v>105</v>
      </c>
      <c r="E59" s="34">
        <v>437363</v>
      </c>
      <c r="F59" s="40" t="s">
        <v>97</v>
      </c>
      <c r="G59" s="39" t="s">
        <v>40</v>
      </c>
      <c r="H59" s="41">
        <v>7</v>
      </c>
      <c r="I59" s="36">
        <v>7</v>
      </c>
      <c r="J59" s="3"/>
      <c r="K59" s="285"/>
      <c r="L59" s="174"/>
      <c r="M59" s="17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.75" customHeight="1" x14ac:dyDescent="0.3">
      <c r="A60" s="31">
        <v>27</v>
      </c>
      <c r="B60" s="57">
        <v>4</v>
      </c>
      <c r="C60" s="33">
        <v>389</v>
      </c>
      <c r="D60" s="33" t="s">
        <v>106</v>
      </c>
      <c r="E60" s="34">
        <v>437591</v>
      </c>
      <c r="F60" s="40" t="s">
        <v>107</v>
      </c>
      <c r="G60" s="39" t="s">
        <v>40</v>
      </c>
      <c r="H60" s="41">
        <v>6</v>
      </c>
      <c r="I60" s="41">
        <v>6</v>
      </c>
      <c r="J60" s="3"/>
      <c r="K60" s="285"/>
      <c r="L60" s="172"/>
      <c r="M60" s="17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3">
      <c r="A61" s="31">
        <v>28</v>
      </c>
      <c r="B61" s="57">
        <v>5</v>
      </c>
      <c r="C61" s="33">
        <v>422</v>
      </c>
      <c r="D61" s="33" t="s">
        <v>111</v>
      </c>
      <c r="E61" s="34">
        <v>437411</v>
      </c>
      <c r="F61" s="40" t="s">
        <v>112</v>
      </c>
      <c r="G61" s="39" t="s">
        <v>40</v>
      </c>
      <c r="H61" s="41">
        <v>3</v>
      </c>
      <c r="I61" s="41">
        <v>5</v>
      </c>
      <c r="J61" s="3"/>
      <c r="K61" s="285"/>
      <c r="L61" s="172"/>
      <c r="M61" s="17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ht="12.75" customHeight="1" x14ac:dyDescent="0.3">
      <c r="A62" s="31">
        <v>29</v>
      </c>
      <c r="B62" s="57">
        <v>6</v>
      </c>
      <c r="C62" s="33">
        <v>443</v>
      </c>
      <c r="D62" s="33" t="s">
        <v>113</v>
      </c>
      <c r="E62" s="34">
        <v>435293</v>
      </c>
      <c r="F62" s="40" t="s">
        <v>114</v>
      </c>
      <c r="G62" s="39" t="s">
        <v>40</v>
      </c>
      <c r="H62" s="41">
        <v>4</v>
      </c>
      <c r="I62" s="41">
        <v>4</v>
      </c>
      <c r="J62" s="3"/>
      <c r="K62" s="285"/>
      <c r="L62" s="172"/>
      <c r="M62" s="17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3">
      <c r="A63" s="31">
        <v>30</v>
      </c>
      <c r="B63" s="57">
        <v>7</v>
      </c>
      <c r="C63" s="33">
        <v>443</v>
      </c>
      <c r="D63" s="33" t="s">
        <v>117</v>
      </c>
      <c r="E63" s="34">
        <v>437763</v>
      </c>
      <c r="F63" s="40" t="s">
        <v>118</v>
      </c>
      <c r="G63" s="39" t="s">
        <v>40</v>
      </c>
      <c r="H63" s="41">
        <v>2</v>
      </c>
      <c r="I63" s="41">
        <v>4</v>
      </c>
      <c r="J63" s="3"/>
      <c r="K63" s="285"/>
      <c r="L63" s="172"/>
      <c r="M63" s="17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2">
      <c r="A64" s="31">
        <v>31</v>
      </c>
      <c r="B64" s="57">
        <v>8</v>
      </c>
      <c r="C64" s="33">
        <v>443</v>
      </c>
      <c r="D64" s="33" t="s">
        <v>115</v>
      </c>
      <c r="E64" s="34">
        <v>436950</v>
      </c>
      <c r="F64" s="40" t="s">
        <v>116</v>
      </c>
      <c r="G64" s="39" t="s">
        <v>40</v>
      </c>
      <c r="H64" s="41">
        <v>4</v>
      </c>
      <c r="I64" s="41">
        <v>4</v>
      </c>
      <c r="J64" s="3"/>
      <c r="K64" s="198"/>
      <c r="L64" s="69"/>
      <c r="M64" s="6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2.75" customHeight="1" x14ac:dyDescent="0.2">
      <c r="A65" s="31">
        <v>32</v>
      </c>
      <c r="B65" s="57">
        <v>9</v>
      </c>
      <c r="C65" s="33">
        <v>528</v>
      </c>
      <c r="D65" s="33" t="s">
        <v>119</v>
      </c>
      <c r="E65" s="34">
        <v>434112</v>
      </c>
      <c r="F65" s="40" t="s">
        <v>120</v>
      </c>
      <c r="G65" s="39" t="s">
        <v>43</v>
      </c>
      <c r="H65" s="41">
        <v>2</v>
      </c>
      <c r="I65" s="41">
        <v>2</v>
      </c>
      <c r="J65" s="3"/>
      <c r="K65" s="205" t="s">
        <v>15</v>
      </c>
      <c r="L65" s="208"/>
      <c r="M65" s="208"/>
      <c r="N65" s="20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ht="12.75" customHeight="1" x14ac:dyDescent="0.2">
      <c r="A66" s="31">
        <v>33</v>
      </c>
      <c r="B66" s="57">
        <v>10</v>
      </c>
      <c r="C66" s="33">
        <v>576</v>
      </c>
      <c r="D66" s="33" t="s">
        <v>168</v>
      </c>
      <c r="E66" s="34">
        <v>437861</v>
      </c>
      <c r="F66" s="40" t="s">
        <v>169</v>
      </c>
      <c r="G66" s="39" t="s">
        <v>43</v>
      </c>
      <c r="H66" s="41">
        <v>1</v>
      </c>
      <c r="I66" s="41">
        <v>1</v>
      </c>
      <c r="J66" s="3"/>
      <c r="K66" s="205" t="s">
        <v>16</v>
      </c>
      <c r="L66" s="208"/>
      <c r="M66" s="208"/>
      <c r="N66" s="20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ht="12.75" customHeight="1" x14ac:dyDescent="0.2">
      <c r="A67" s="31"/>
      <c r="B67" s="57"/>
      <c r="C67" s="33"/>
      <c r="D67" s="33"/>
      <c r="E67" s="34"/>
      <c r="F67" s="40"/>
      <c r="G67" s="39"/>
      <c r="H67" s="41"/>
      <c r="I67" s="41"/>
      <c r="J67" s="3"/>
      <c r="K67" s="284" t="s">
        <v>21</v>
      </c>
      <c r="L67" s="284"/>
      <c r="M67" s="284"/>
      <c r="N67" s="284"/>
      <c r="O67" s="284"/>
      <c r="P67" s="284"/>
      <c r="Q67" s="28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2.75" customHeight="1" x14ac:dyDescent="0.2">
      <c r="A68" s="31"/>
      <c r="B68" s="57"/>
      <c r="C68" s="33"/>
      <c r="D68" s="33"/>
      <c r="E68" s="34"/>
      <c r="F68" s="40"/>
      <c r="G68" s="39"/>
      <c r="H68" s="41"/>
      <c r="I68" s="41"/>
      <c r="J68" s="3"/>
      <c r="K68" s="205" t="s">
        <v>17</v>
      </c>
      <c r="L68" s="208"/>
      <c r="M68" s="208"/>
      <c r="N68" s="206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ht="12.75" customHeight="1" x14ac:dyDescent="0.2">
      <c r="A69" s="31"/>
      <c r="B69" s="57"/>
      <c r="C69" s="33"/>
      <c r="D69" s="33"/>
      <c r="E69" s="34"/>
      <c r="F69" s="40"/>
      <c r="G69" s="39"/>
      <c r="H69" s="41"/>
      <c r="I69" s="41"/>
      <c r="J69" s="3"/>
      <c r="K69" s="205" t="s">
        <v>18</v>
      </c>
      <c r="L69" s="208"/>
      <c r="M69" s="208"/>
      <c r="N69" s="206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12.75" customHeight="1" x14ac:dyDescent="0.2">
      <c r="A70" s="31"/>
      <c r="B70" s="57"/>
      <c r="C70" s="33"/>
      <c r="D70" s="33"/>
      <c r="E70" s="34"/>
      <c r="F70" s="40"/>
      <c r="G70" s="39"/>
      <c r="H70" s="41"/>
      <c r="I70" s="41"/>
      <c r="J70" s="3"/>
      <c r="K70" s="205" t="s">
        <v>19</v>
      </c>
      <c r="L70" s="208"/>
      <c r="M70" s="208"/>
      <c r="N70" s="206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2.75" customHeight="1" x14ac:dyDescent="0.2">
      <c r="A71" s="31"/>
      <c r="B71" s="57"/>
      <c r="C71" s="33"/>
      <c r="D71" s="33"/>
      <c r="E71" s="34"/>
      <c r="F71" s="40"/>
      <c r="G71" s="39"/>
      <c r="H71" s="41"/>
      <c r="I71" s="41"/>
      <c r="J71" s="3"/>
      <c r="K71" s="284" t="s">
        <v>20</v>
      </c>
      <c r="L71" s="284"/>
      <c r="M71" s="284"/>
      <c r="N71" s="284"/>
      <c r="O71" s="284"/>
      <c r="P71" s="284"/>
      <c r="Q71" s="284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2.75" customHeight="1" x14ac:dyDescent="0.2">
      <c r="A72" s="31"/>
      <c r="B72" s="57"/>
      <c r="C72" s="33"/>
      <c r="D72" s="33"/>
      <c r="E72" s="34"/>
      <c r="F72" s="40"/>
      <c r="G72" s="39"/>
      <c r="H72" s="41"/>
      <c r="I72" s="41"/>
      <c r="J72" s="3"/>
      <c r="K72" s="198"/>
      <c r="L72" s="170"/>
      <c r="M72" s="17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2.75" customHeight="1" x14ac:dyDescent="0.2">
      <c r="A73" s="31"/>
      <c r="B73" s="57"/>
      <c r="C73" s="33"/>
      <c r="D73" s="33"/>
      <c r="E73" s="34"/>
      <c r="F73" s="40"/>
      <c r="G73" s="39"/>
      <c r="H73" s="41"/>
      <c r="I73" s="41"/>
      <c r="J73" s="3"/>
      <c r="K73" s="198"/>
      <c r="L73" s="170"/>
      <c r="M73" s="17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3.8" x14ac:dyDescent="0.2">
      <c r="A74" s="31"/>
      <c r="B74" s="57"/>
      <c r="C74" s="33"/>
      <c r="D74" s="33"/>
      <c r="E74" s="34"/>
      <c r="F74" s="40"/>
      <c r="G74" s="39"/>
      <c r="H74" s="41"/>
      <c r="I74" s="41"/>
      <c r="J74" s="3"/>
      <c r="K74" s="198"/>
      <c r="L74" s="170"/>
      <c r="M74" s="17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3.8" x14ac:dyDescent="0.2">
      <c r="A75" s="31"/>
      <c r="B75" s="57"/>
      <c r="C75" s="33"/>
      <c r="D75" s="33"/>
      <c r="E75" s="34"/>
      <c r="F75" s="40"/>
      <c r="G75" s="39"/>
      <c r="H75" s="41"/>
      <c r="I75" s="41"/>
      <c r="J75" s="3"/>
      <c r="K75" s="198"/>
      <c r="L75" s="170"/>
      <c r="M75" s="17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3.8" x14ac:dyDescent="0.2">
      <c r="A76" s="31"/>
      <c r="B76" s="57"/>
      <c r="C76" s="33"/>
      <c r="D76" s="33"/>
      <c r="E76" s="34"/>
      <c r="F76" s="40"/>
      <c r="G76" s="39"/>
      <c r="H76" s="41"/>
      <c r="I76" s="41"/>
      <c r="J76" s="3"/>
      <c r="K76" s="198"/>
      <c r="L76" s="170"/>
      <c r="M76" s="17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3.8" x14ac:dyDescent="0.2">
      <c r="A77" s="31"/>
      <c r="B77" s="57"/>
      <c r="C77" s="33"/>
      <c r="D77" s="33"/>
      <c r="E77" s="34"/>
      <c r="F77" s="40"/>
      <c r="G77" s="39"/>
      <c r="H77" s="41"/>
      <c r="I77" s="41"/>
      <c r="J77" s="3"/>
      <c r="K77" s="198"/>
      <c r="L77" s="170"/>
      <c r="M77" s="17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ht="12.75" customHeight="1" x14ac:dyDescent="0.2">
      <c r="A78" s="31"/>
      <c r="B78" s="57"/>
      <c r="C78" s="33"/>
      <c r="D78" s="33"/>
      <c r="E78" s="34"/>
      <c r="F78" s="40"/>
      <c r="G78" s="39"/>
      <c r="H78" s="41"/>
      <c r="I78" s="41"/>
      <c r="J78" s="3"/>
      <c r="K78" s="198"/>
      <c r="L78" s="170"/>
      <c r="M78" s="17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2.75" customHeight="1" x14ac:dyDescent="0.2">
      <c r="A79" s="31"/>
      <c r="B79" s="57"/>
      <c r="C79" s="33"/>
      <c r="D79" s="33"/>
      <c r="E79" s="34"/>
      <c r="F79" s="40"/>
      <c r="G79" s="39"/>
      <c r="H79" s="41"/>
      <c r="I79" s="41"/>
      <c r="J79" s="3"/>
      <c r="K79" s="198"/>
      <c r="L79" s="170"/>
      <c r="M79" s="17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ht="12.75" customHeight="1" x14ac:dyDescent="0.2">
      <c r="A80" s="31"/>
      <c r="B80" s="57"/>
      <c r="C80" s="33"/>
      <c r="D80" s="33"/>
      <c r="E80" s="34"/>
      <c r="F80" s="40"/>
      <c r="G80" s="39"/>
      <c r="H80" s="41"/>
      <c r="I80" s="41"/>
      <c r="J80" s="3"/>
      <c r="K80" s="198"/>
      <c r="L80" s="170"/>
      <c r="M80" s="17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ht="12.75" customHeight="1" x14ac:dyDescent="0.3">
      <c r="A81" s="31"/>
      <c r="B81" s="57"/>
      <c r="C81" s="33"/>
      <c r="D81" s="33"/>
      <c r="E81" s="34"/>
      <c r="F81" s="40"/>
      <c r="G81" s="39"/>
      <c r="H81" s="41"/>
      <c r="I81" s="41"/>
      <c r="J81" s="3"/>
      <c r="K81" s="198"/>
      <c r="L81" s="172"/>
      <c r="M81" s="17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ht="12.75" customHeight="1" x14ac:dyDescent="0.3">
      <c r="A82" s="31"/>
      <c r="B82" s="57"/>
      <c r="C82" s="33"/>
      <c r="D82" s="33"/>
      <c r="E82" s="34"/>
      <c r="F82" s="40"/>
      <c r="G82" s="39"/>
      <c r="H82" s="41"/>
      <c r="I82" s="41"/>
      <c r="J82" s="3"/>
      <c r="K82" s="198"/>
      <c r="L82" s="175"/>
      <c r="M82" s="17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ht="12.75" customHeight="1" x14ac:dyDescent="0.2">
      <c r="A83" s="31"/>
      <c r="B83" s="57"/>
      <c r="C83" s="33"/>
      <c r="D83" s="33"/>
      <c r="E83" s="34"/>
      <c r="F83" s="40"/>
      <c r="G83" s="39"/>
      <c r="H83" s="41"/>
      <c r="I83" s="41"/>
      <c r="J83" s="3"/>
      <c r="K83" s="19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2.75" customHeight="1" x14ac:dyDescent="0.2">
      <c r="A84" s="31"/>
      <c r="B84" s="57"/>
      <c r="C84" s="33"/>
      <c r="D84" s="33"/>
      <c r="E84" s="34"/>
      <c r="F84" s="40"/>
      <c r="G84" s="39"/>
      <c r="H84" s="41"/>
      <c r="I84" s="41"/>
      <c r="J84" s="3"/>
      <c r="K84" s="19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ht="12.75" customHeight="1" x14ac:dyDescent="0.2">
      <c r="A85" s="62"/>
      <c r="B85" s="62"/>
      <c r="C85" s="63"/>
      <c r="D85" s="63"/>
      <c r="E85" s="66"/>
      <c r="F85" s="64"/>
      <c r="G85" s="63"/>
      <c r="H85" s="65"/>
      <c r="I85" s="65"/>
      <c r="J85" s="3"/>
      <c r="K85" s="198"/>
      <c r="L85" s="8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x14ac:dyDescent="0.2">
      <c r="A86" s="62"/>
      <c r="B86" s="62"/>
      <c r="C86" s="63"/>
      <c r="D86" s="63"/>
      <c r="E86" s="66"/>
      <c r="F86" s="64"/>
      <c r="G86" s="63"/>
      <c r="H86" s="65"/>
      <c r="I86" s="65"/>
      <c r="J86" s="3"/>
      <c r="K86" s="198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ht="23.4" x14ac:dyDescent="0.45">
      <c r="A87" s="143"/>
      <c r="B87" s="62"/>
      <c r="C87" s="63" t="str">
        <f>IF(ISNA(VLOOKUP(E87,'[1]BOYS RANK '!B:T,1,FALSE))," ",VLOOKUP(E87,'[1]BOYS RANK '!B:T,2,FALSE))</f>
        <v xml:space="preserve"> </v>
      </c>
      <c r="D87" s="180" t="s">
        <v>6</v>
      </c>
      <c r="E87" s="66"/>
      <c r="F87" s="64"/>
      <c r="G87" s="63"/>
      <c r="H87" s="65"/>
      <c r="I87" s="65"/>
      <c r="J87" s="3"/>
      <c r="K87" s="198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2">
      <c r="A88" s="31">
        <v>34</v>
      </c>
      <c r="B88" s="181">
        <v>1</v>
      </c>
      <c r="C88" s="182">
        <v>64</v>
      </c>
      <c r="D88" s="182" t="s">
        <v>155</v>
      </c>
      <c r="E88" s="183">
        <v>433275</v>
      </c>
      <c r="F88" s="184" t="s">
        <v>156</v>
      </c>
      <c r="G88" s="182" t="s">
        <v>40</v>
      </c>
      <c r="H88" s="185">
        <v>49</v>
      </c>
      <c r="I88" s="185">
        <v>73</v>
      </c>
      <c r="J88" s="3"/>
      <c r="K88" s="200" t="s">
        <v>15</v>
      </c>
      <c r="L88" s="201"/>
      <c r="M88" s="201"/>
      <c r="N88" s="201"/>
      <c r="O88" s="20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x14ac:dyDescent="0.2">
      <c r="A89" s="31">
        <v>35</v>
      </c>
      <c r="B89" s="181">
        <v>2</v>
      </c>
      <c r="C89" s="182">
        <v>313</v>
      </c>
      <c r="D89" s="182" t="s">
        <v>92</v>
      </c>
      <c r="E89" s="186">
        <v>434021</v>
      </c>
      <c r="F89" s="184" t="s">
        <v>93</v>
      </c>
      <c r="G89" s="182" t="s">
        <v>43</v>
      </c>
      <c r="H89" s="185">
        <v>11</v>
      </c>
      <c r="I89" s="185">
        <v>11</v>
      </c>
      <c r="J89" s="3"/>
      <c r="K89" s="202" t="s">
        <v>16</v>
      </c>
      <c r="L89" s="201"/>
      <c r="M89" s="201"/>
      <c r="N89" s="201"/>
      <c r="O89" s="20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ht="11.25" customHeight="1" x14ac:dyDescent="0.2">
      <c r="A90" s="31">
        <v>36</v>
      </c>
      <c r="B90" s="181">
        <v>3</v>
      </c>
      <c r="C90" s="182">
        <v>277</v>
      </c>
      <c r="D90" s="182" t="s">
        <v>71</v>
      </c>
      <c r="E90" s="186">
        <v>432187</v>
      </c>
      <c r="F90" s="184" t="s">
        <v>72</v>
      </c>
      <c r="G90" s="182" t="s">
        <v>73</v>
      </c>
      <c r="H90" s="185">
        <v>8</v>
      </c>
      <c r="I90" s="185">
        <v>14.5</v>
      </c>
      <c r="J90" s="3"/>
      <c r="K90" s="283" t="s">
        <v>21</v>
      </c>
      <c r="L90" s="283"/>
      <c r="M90" s="283"/>
      <c r="N90" s="283"/>
      <c r="O90" s="28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x14ac:dyDescent="0.2">
      <c r="A91" s="31">
        <v>37</v>
      </c>
      <c r="B91" s="181">
        <v>4</v>
      </c>
      <c r="C91" s="182">
        <v>160</v>
      </c>
      <c r="D91" s="182" t="s">
        <v>54</v>
      </c>
      <c r="E91" s="186">
        <v>436061</v>
      </c>
      <c r="F91" s="184" t="s">
        <v>55</v>
      </c>
      <c r="G91" s="182" t="s">
        <v>56</v>
      </c>
      <c r="H91" s="185">
        <v>21</v>
      </c>
      <c r="I91" s="185">
        <v>30.5</v>
      </c>
      <c r="J91" s="3"/>
      <c r="K91" s="203" t="s">
        <v>17</v>
      </c>
      <c r="L91" s="201"/>
      <c r="M91" s="201"/>
      <c r="N91" s="201"/>
      <c r="O91" s="20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x14ac:dyDescent="0.2">
      <c r="A92" s="31">
        <v>38</v>
      </c>
      <c r="B92" s="181">
        <v>5</v>
      </c>
      <c r="C92" s="182">
        <v>313</v>
      </c>
      <c r="D92" s="182" t="s">
        <v>94</v>
      </c>
      <c r="E92" s="186">
        <v>437337</v>
      </c>
      <c r="F92" s="184" t="s">
        <v>95</v>
      </c>
      <c r="G92" s="182" t="s">
        <v>40</v>
      </c>
      <c r="H92" s="185">
        <v>7</v>
      </c>
      <c r="I92" s="185">
        <v>11</v>
      </c>
      <c r="J92" s="3"/>
      <c r="K92" s="203" t="s">
        <v>18</v>
      </c>
      <c r="L92" s="201"/>
      <c r="M92" s="201"/>
      <c r="N92" s="201"/>
      <c r="O92" s="20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1.25" customHeight="1" x14ac:dyDescent="0.2">
      <c r="A93" s="31">
        <v>39</v>
      </c>
      <c r="B93" s="181">
        <v>6</v>
      </c>
      <c r="C93" s="182">
        <v>294</v>
      </c>
      <c r="D93" s="182" t="s">
        <v>76</v>
      </c>
      <c r="E93" s="186">
        <v>434408</v>
      </c>
      <c r="F93" s="184" t="s">
        <v>77</v>
      </c>
      <c r="G93" s="182" t="s">
        <v>78</v>
      </c>
      <c r="H93" s="185">
        <v>5</v>
      </c>
      <c r="I93" s="185">
        <v>13</v>
      </c>
      <c r="J93" s="3"/>
      <c r="K93" s="202" t="s">
        <v>19</v>
      </c>
      <c r="L93" s="201"/>
      <c r="M93" s="201"/>
      <c r="N93" s="201"/>
      <c r="O93" s="20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2">
      <c r="A94" s="31">
        <v>40</v>
      </c>
      <c r="B94" s="181">
        <v>7</v>
      </c>
      <c r="C94" s="182">
        <v>528</v>
      </c>
      <c r="D94" s="182" t="s">
        <v>121</v>
      </c>
      <c r="E94" s="186">
        <v>437332</v>
      </c>
      <c r="F94" s="184" t="s">
        <v>36</v>
      </c>
      <c r="G94" s="182" t="s">
        <v>40</v>
      </c>
      <c r="H94" s="185">
        <v>2</v>
      </c>
      <c r="I94" s="185">
        <v>2</v>
      </c>
      <c r="J94" s="3"/>
      <c r="K94" s="283" t="s">
        <v>20</v>
      </c>
      <c r="L94" s="283"/>
      <c r="M94" s="283"/>
      <c r="N94" s="283"/>
      <c r="O94" s="283"/>
      <c r="P94" s="283"/>
      <c r="Q94" s="28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x14ac:dyDescent="0.2">
      <c r="A95" s="31">
        <v>41</v>
      </c>
      <c r="B95" s="181">
        <v>8</v>
      </c>
      <c r="C95" s="182">
        <v>302</v>
      </c>
      <c r="D95" s="182" t="s">
        <v>79</v>
      </c>
      <c r="E95" s="186">
        <v>435682</v>
      </c>
      <c r="F95" s="184" t="s">
        <v>80</v>
      </c>
      <c r="G95" s="182" t="s">
        <v>73</v>
      </c>
      <c r="H95" s="185">
        <v>4</v>
      </c>
      <c r="I95" s="185">
        <v>12</v>
      </c>
      <c r="J95" s="3"/>
      <c r="K95" s="198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x14ac:dyDescent="0.2">
      <c r="A96" s="31">
        <v>42</v>
      </c>
      <c r="B96" s="181">
        <v>9</v>
      </c>
      <c r="C96" s="182">
        <v>45</v>
      </c>
      <c r="D96" s="182" t="s">
        <v>151</v>
      </c>
      <c r="E96" s="186">
        <v>428776</v>
      </c>
      <c r="F96" s="184" t="s">
        <v>152</v>
      </c>
      <c r="G96" s="182" t="s">
        <v>40</v>
      </c>
      <c r="H96" s="185">
        <v>70</v>
      </c>
      <c r="I96" s="185">
        <v>89.5</v>
      </c>
      <c r="J96" s="3"/>
      <c r="K96" s="198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x14ac:dyDescent="0.2">
      <c r="A97" s="31">
        <v>43</v>
      </c>
      <c r="B97" s="181">
        <v>10</v>
      </c>
      <c r="C97" s="182">
        <v>417</v>
      </c>
      <c r="D97" s="182" t="s">
        <v>108</v>
      </c>
      <c r="E97" s="186">
        <v>437324</v>
      </c>
      <c r="F97" s="184" t="s">
        <v>109</v>
      </c>
      <c r="G97" s="182" t="s">
        <v>56</v>
      </c>
      <c r="H97" s="185">
        <v>2</v>
      </c>
      <c r="I97" s="185">
        <v>5.5</v>
      </c>
      <c r="J97" s="3"/>
      <c r="K97" s="19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x14ac:dyDescent="0.2">
      <c r="A98" s="31">
        <v>44</v>
      </c>
      <c r="B98" s="181">
        <v>11</v>
      </c>
      <c r="C98" s="182">
        <v>422</v>
      </c>
      <c r="D98" s="182" t="s">
        <v>110</v>
      </c>
      <c r="E98" s="186">
        <v>430989</v>
      </c>
      <c r="F98" s="184" t="s">
        <v>36</v>
      </c>
      <c r="G98" s="182" t="s">
        <v>34</v>
      </c>
      <c r="H98" s="185">
        <v>3</v>
      </c>
      <c r="I98" s="185">
        <v>5</v>
      </c>
      <c r="J98" s="3"/>
      <c r="K98" s="198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x14ac:dyDescent="0.2">
      <c r="A99" s="31">
        <v>45</v>
      </c>
      <c r="B99" s="181">
        <v>12</v>
      </c>
      <c r="C99" s="182" t="s">
        <v>124</v>
      </c>
      <c r="D99" s="182" t="s">
        <v>125</v>
      </c>
      <c r="E99" s="186">
        <v>437825</v>
      </c>
      <c r="F99" s="184">
        <v>40838</v>
      </c>
      <c r="G99" s="182" t="s">
        <v>126</v>
      </c>
      <c r="H99" s="185">
        <v>0</v>
      </c>
      <c r="I99" s="185">
        <v>0</v>
      </c>
      <c r="J99" s="3"/>
      <c r="K99" s="198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x14ac:dyDescent="0.2">
      <c r="A100" s="181">
        <v>46</v>
      </c>
      <c r="B100" s="181">
        <v>13</v>
      </c>
      <c r="C100" s="182">
        <v>576</v>
      </c>
      <c r="D100" s="182" t="s">
        <v>122</v>
      </c>
      <c r="E100" s="186">
        <v>437523</v>
      </c>
      <c r="F100" s="184" t="s">
        <v>123</v>
      </c>
      <c r="G100" s="182" t="s">
        <v>40</v>
      </c>
      <c r="H100" s="185">
        <v>1</v>
      </c>
      <c r="I100" s="185">
        <v>1</v>
      </c>
      <c r="J100" s="3"/>
      <c r="K100" s="198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x14ac:dyDescent="0.2">
      <c r="A101" s="62"/>
      <c r="B101" s="62"/>
      <c r="C101" s="63"/>
      <c r="D101" s="63"/>
      <c r="E101" s="66"/>
      <c r="F101" s="64"/>
      <c r="G101" s="63"/>
      <c r="H101" s="65"/>
      <c r="I101" s="65"/>
      <c r="J101" s="3"/>
      <c r="K101" s="198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x14ac:dyDescent="0.2">
      <c r="A102" s="62"/>
      <c r="B102" s="62"/>
      <c r="C102" s="63"/>
      <c r="D102" s="63"/>
      <c r="E102" s="66"/>
      <c r="F102" s="64"/>
      <c r="G102" s="63"/>
      <c r="H102" s="65"/>
      <c r="I102" s="65"/>
      <c r="J102" s="3"/>
      <c r="K102" s="198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x14ac:dyDescent="0.2">
      <c r="A103" s="62"/>
      <c r="B103" s="62"/>
      <c r="C103" s="63"/>
      <c r="D103" s="63"/>
      <c r="E103" s="66"/>
      <c r="F103" s="64"/>
      <c r="G103" s="63"/>
      <c r="H103" s="65"/>
      <c r="I103" s="65"/>
      <c r="J103" s="3"/>
      <c r="K103" s="198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x14ac:dyDescent="0.2">
      <c r="A104" s="62"/>
      <c r="B104" s="62"/>
      <c r="C104" s="63"/>
      <c r="D104" s="63"/>
      <c r="E104" s="66"/>
      <c r="F104" s="64"/>
      <c r="G104" s="63"/>
      <c r="H104" s="65"/>
      <c r="I104" s="65"/>
      <c r="J104" s="3"/>
      <c r="K104" s="198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x14ac:dyDescent="0.2">
      <c r="A105" s="62"/>
      <c r="B105" s="62"/>
      <c r="C105" s="63"/>
      <c r="D105" s="63"/>
      <c r="E105" s="66"/>
      <c r="F105" s="64"/>
      <c r="G105" s="63"/>
      <c r="H105" s="65"/>
      <c r="I105" s="65"/>
      <c r="J105" s="3"/>
      <c r="K105" s="198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x14ac:dyDescent="0.2">
      <c r="A106" s="62"/>
      <c r="B106" s="62"/>
      <c r="C106" s="63"/>
      <c r="D106" s="63"/>
      <c r="E106" s="66"/>
      <c r="F106" s="64"/>
      <c r="G106" s="63"/>
      <c r="H106" s="65"/>
      <c r="I106" s="65"/>
      <c r="J106" s="3"/>
      <c r="K106" s="198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x14ac:dyDescent="0.2">
      <c r="A107" s="62"/>
      <c r="B107" s="62"/>
      <c r="C107" s="63"/>
      <c r="D107" s="63"/>
      <c r="E107" s="66"/>
      <c r="F107" s="64"/>
      <c r="G107" s="63"/>
      <c r="H107" s="65"/>
      <c r="I107" s="65"/>
      <c r="J107" s="3"/>
      <c r="K107" s="198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x14ac:dyDescent="0.2">
      <c r="A108" s="62"/>
      <c r="B108" s="62"/>
      <c r="C108" s="63"/>
      <c r="D108" s="63"/>
      <c r="E108" s="66"/>
      <c r="F108" s="64"/>
      <c r="G108" s="63"/>
      <c r="H108" s="65"/>
      <c r="I108" s="65"/>
      <c r="J108" s="3"/>
      <c r="K108" s="198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x14ac:dyDescent="0.2">
      <c r="A109" s="62"/>
      <c r="B109" s="62"/>
      <c r="C109" s="63"/>
      <c r="D109" s="63"/>
      <c r="E109" s="66"/>
      <c r="F109" s="64"/>
      <c r="G109" s="63"/>
      <c r="H109" s="65"/>
      <c r="I109" s="65"/>
      <c r="J109" s="3"/>
      <c r="K109" s="19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x14ac:dyDescent="0.2">
      <c r="A110" s="62"/>
      <c r="B110" s="62"/>
      <c r="C110" s="63"/>
      <c r="D110" s="63"/>
      <c r="E110" s="66"/>
      <c r="F110" s="64"/>
      <c r="G110" s="63"/>
      <c r="H110" s="65"/>
      <c r="I110" s="65"/>
      <c r="J110" s="3"/>
      <c r="K110" s="198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x14ac:dyDescent="0.2">
      <c r="A111" s="62"/>
      <c r="B111" s="62"/>
      <c r="C111" s="63"/>
      <c r="D111" s="63"/>
      <c r="E111" s="66"/>
      <c r="F111" s="64"/>
      <c r="G111" s="63"/>
      <c r="H111" s="65"/>
      <c r="I111" s="65"/>
      <c r="J111" s="3"/>
      <c r="K111" s="198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x14ac:dyDescent="0.2">
      <c r="A112" s="62"/>
      <c r="B112" s="62"/>
      <c r="C112" s="63"/>
      <c r="D112" s="63"/>
      <c r="E112" s="66"/>
      <c r="F112" s="64"/>
      <c r="G112" s="63"/>
      <c r="H112" s="65"/>
      <c r="I112" s="65"/>
      <c r="J112" s="3"/>
      <c r="K112" s="198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x14ac:dyDescent="0.2">
      <c r="A113" s="68"/>
      <c r="B113" s="62"/>
      <c r="C113" s="63"/>
      <c r="D113" s="63"/>
      <c r="E113" s="66"/>
      <c r="F113" s="64"/>
      <c r="G113" s="63"/>
      <c r="H113" s="65"/>
      <c r="I113" s="65"/>
      <c r="J113" s="3"/>
      <c r="K113" s="198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x14ac:dyDescent="0.2">
      <c r="A114" s="37"/>
      <c r="B114" s="62"/>
      <c r="C114" s="63"/>
      <c r="D114" s="63"/>
      <c r="E114" s="66"/>
      <c r="F114" s="64"/>
      <c r="G114" s="63"/>
      <c r="H114" s="65"/>
      <c r="I114" s="65"/>
      <c r="J114" s="3"/>
      <c r="K114" s="198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x14ac:dyDescent="0.2">
      <c r="A115" s="37"/>
      <c r="B115" s="62"/>
      <c r="C115" s="63"/>
      <c r="D115" s="63"/>
      <c r="E115" s="66"/>
      <c r="F115" s="64"/>
      <c r="G115" s="63"/>
      <c r="H115" s="65"/>
      <c r="I115" s="65"/>
      <c r="J115" s="3"/>
      <c r="K115" s="198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x14ac:dyDescent="0.2">
      <c r="A116" s="37"/>
      <c r="B116" s="62"/>
      <c r="C116" s="63"/>
      <c r="D116" s="63"/>
      <c r="E116" s="66"/>
      <c r="F116" s="64"/>
      <c r="G116" s="63"/>
      <c r="H116" s="65"/>
      <c r="I116" s="65"/>
      <c r="J116" s="3"/>
      <c r="K116" s="198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x14ac:dyDescent="0.2">
      <c r="A117" s="37"/>
      <c r="B117" s="62"/>
      <c r="C117" s="63"/>
      <c r="D117" s="63"/>
      <c r="E117" s="66"/>
      <c r="F117" s="64"/>
      <c r="G117" s="63"/>
      <c r="H117" s="65"/>
      <c r="I117" s="65"/>
      <c r="J117" s="3"/>
      <c r="K117" s="198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x14ac:dyDescent="0.2">
      <c r="A118" s="37"/>
      <c r="B118" s="62"/>
      <c r="C118" s="63"/>
      <c r="D118" s="63"/>
      <c r="E118" s="66"/>
      <c r="F118" s="64"/>
      <c r="G118" s="63"/>
      <c r="H118" s="65"/>
      <c r="I118" s="65"/>
      <c r="J118" s="3"/>
      <c r="K118" s="198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x14ac:dyDescent="0.2">
      <c r="A119" s="37"/>
      <c r="B119" s="62"/>
      <c r="C119" s="63"/>
      <c r="D119" s="63"/>
      <c r="E119" s="66"/>
      <c r="F119" s="64"/>
      <c r="G119" s="63"/>
      <c r="H119" s="65"/>
      <c r="I119" s="65"/>
      <c r="J119" s="3"/>
      <c r="K119" s="198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x14ac:dyDescent="0.2">
      <c r="A120" s="69"/>
      <c r="B120" s="67"/>
      <c r="C120" s="70"/>
      <c r="D120" s="71"/>
      <c r="E120" s="62"/>
      <c r="F120" s="72"/>
      <c r="G120" s="73"/>
      <c r="J120" s="3"/>
      <c r="K120" s="198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x14ac:dyDescent="0.2">
      <c r="A121" s="69"/>
      <c r="B121" s="62"/>
      <c r="C121" s="74"/>
      <c r="D121" s="75"/>
      <c r="E121" s="62"/>
      <c r="F121" s="72"/>
      <c r="G121" s="73"/>
      <c r="J121" s="3"/>
      <c r="K121" s="198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2">
      <c r="A122" s="69"/>
      <c r="B122" s="62"/>
      <c r="C122" s="74"/>
      <c r="D122" s="75"/>
      <c r="E122" s="62"/>
      <c r="F122" s="72"/>
      <c r="G122" s="73"/>
      <c r="J122" s="3"/>
      <c r="K122" s="198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x14ac:dyDescent="0.2">
      <c r="A123" s="69"/>
      <c r="B123" s="62"/>
      <c r="C123" s="74"/>
      <c r="D123" s="75"/>
      <c r="E123" s="62"/>
      <c r="F123" s="72"/>
      <c r="G123" s="73"/>
      <c r="J123" s="3"/>
      <c r="K123" s="198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x14ac:dyDescent="0.2">
      <c r="A124" s="69"/>
      <c r="B124" s="62"/>
      <c r="C124" s="74"/>
      <c r="D124" s="75"/>
      <c r="E124" s="62"/>
      <c r="F124" s="72"/>
      <c r="G124" s="73"/>
      <c r="J124" s="3"/>
      <c r="K124" s="198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x14ac:dyDescent="0.2">
      <c r="A125" s="69"/>
      <c r="B125" s="62"/>
      <c r="C125" s="74"/>
      <c r="D125" s="75"/>
      <c r="E125" s="62"/>
      <c r="F125" s="72"/>
      <c r="G125" s="73"/>
      <c r="J125" s="3"/>
      <c r="K125" s="198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x14ac:dyDescent="0.2">
      <c r="A126" s="69"/>
      <c r="B126" s="62"/>
      <c r="C126" s="74"/>
      <c r="D126" s="75"/>
      <c r="E126" s="62"/>
      <c r="F126" s="72"/>
      <c r="G126" s="73"/>
      <c r="J126" s="3"/>
      <c r="K126" s="198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x14ac:dyDescent="0.2">
      <c r="A127" s="69"/>
      <c r="B127" s="62"/>
      <c r="C127" s="74"/>
      <c r="D127" s="75"/>
      <c r="E127" s="62"/>
      <c r="F127" s="72"/>
      <c r="G127" s="73"/>
      <c r="J127" s="3"/>
      <c r="K127" s="198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x14ac:dyDescent="0.2">
      <c r="A128" s="69"/>
      <c r="B128" s="62"/>
      <c r="C128" s="74"/>
      <c r="D128" s="75"/>
      <c r="E128" s="62"/>
      <c r="F128" s="72"/>
      <c r="G128" s="73"/>
      <c r="J128" s="3"/>
      <c r="K128" s="198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</sheetData>
  <autoFilter ref="A56:AQ56">
    <sortState ref="A60:AV96">
      <sortCondition ref="B59"/>
    </sortState>
  </autoFilter>
  <mergeCells count="18">
    <mergeCell ref="D47:G47"/>
    <mergeCell ref="E48:F48"/>
    <mergeCell ref="D51:G51"/>
    <mergeCell ref="B1:G1"/>
    <mergeCell ref="B2:G3"/>
    <mergeCell ref="C4:G4"/>
    <mergeCell ref="E5:F5"/>
    <mergeCell ref="E6:F6"/>
    <mergeCell ref="E7:F7"/>
    <mergeCell ref="C8:G8"/>
    <mergeCell ref="K15:N15"/>
    <mergeCell ref="K19:M19"/>
    <mergeCell ref="K94:Q94"/>
    <mergeCell ref="K67:Q67"/>
    <mergeCell ref="K71:Q71"/>
    <mergeCell ref="K57:K63"/>
    <mergeCell ref="K36:K44"/>
    <mergeCell ref="K90:O90"/>
  </mergeCells>
  <conditionalFormatting sqref="E16:E44">
    <cfRule type="duplicateValues" dxfId="209" priority="118"/>
  </conditionalFormatting>
  <conditionalFormatting sqref="E57:E1048576 E16:E45 E13 F56">
    <cfRule type="duplicateValues" dxfId="208" priority="114"/>
    <cfRule type="duplicateValues" dxfId="207" priority="115"/>
    <cfRule type="duplicateValues" dxfId="206" priority="117"/>
  </conditionalFormatting>
  <conditionalFormatting sqref="E16:E36">
    <cfRule type="duplicateValues" dxfId="205" priority="116"/>
  </conditionalFormatting>
  <conditionalFormatting sqref="E58">
    <cfRule type="duplicateValues" dxfId="204" priority="110"/>
    <cfRule type="duplicateValues" dxfId="203" priority="111"/>
    <cfRule type="duplicateValues" dxfId="202" priority="112"/>
  </conditionalFormatting>
  <conditionalFormatting sqref="E58">
    <cfRule type="duplicateValues" dxfId="201" priority="113"/>
  </conditionalFormatting>
  <conditionalFormatting sqref="E59">
    <cfRule type="duplicateValues" dxfId="200" priority="106"/>
    <cfRule type="duplicateValues" dxfId="199" priority="107"/>
    <cfRule type="duplicateValues" dxfId="198" priority="108"/>
  </conditionalFormatting>
  <conditionalFormatting sqref="E59">
    <cfRule type="duplicateValues" dxfId="197" priority="109"/>
  </conditionalFormatting>
  <conditionalFormatting sqref="E60">
    <cfRule type="duplicateValues" dxfId="196" priority="102"/>
    <cfRule type="duplicateValues" dxfId="195" priority="103"/>
    <cfRule type="duplicateValues" dxfId="194" priority="104"/>
  </conditionalFormatting>
  <conditionalFormatting sqref="E60">
    <cfRule type="duplicateValues" dxfId="193" priority="105"/>
  </conditionalFormatting>
  <conditionalFormatting sqref="E64">
    <cfRule type="duplicateValues" dxfId="192" priority="100"/>
  </conditionalFormatting>
  <conditionalFormatting sqref="E16:E29">
    <cfRule type="duplicateValues" dxfId="191" priority="99"/>
  </conditionalFormatting>
  <conditionalFormatting sqref="E16:E29">
    <cfRule type="duplicateValues" dxfId="190" priority="96"/>
    <cfRule type="duplicateValues" dxfId="189" priority="97"/>
    <cfRule type="duplicateValues" dxfId="188" priority="98"/>
  </conditionalFormatting>
  <conditionalFormatting sqref="H57:H1048576 H1:H8 H13:H51">
    <cfRule type="duplicateValues" dxfId="187" priority="95"/>
  </conditionalFormatting>
  <conditionalFormatting sqref="E16:E36">
    <cfRule type="duplicateValues" dxfId="186" priority="91"/>
    <cfRule type="duplicateValues" dxfId="185" priority="92"/>
    <cfRule type="duplicateValues" dxfId="184" priority="93"/>
  </conditionalFormatting>
  <conditionalFormatting sqref="E14:E36">
    <cfRule type="duplicateValues" dxfId="183" priority="90"/>
  </conditionalFormatting>
  <conditionalFormatting sqref="E60">
    <cfRule type="duplicateValues" dxfId="182" priority="82"/>
    <cfRule type="duplicateValues" dxfId="181" priority="83"/>
    <cfRule type="duplicateValues" dxfId="180" priority="84"/>
  </conditionalFormatting>
  <conditionalFormatting sqref="E60">
    <cfRule type="duplicateValues" dxfId="179" priority="81"/>
  </conditionalFormatting>
  <conditionalFormatting sqref="E61">
    <cfRule type="duplicateValues" dxfId="178" priority="78"/>
    <cfRule type="duplicateValues" dxfId="177" priority="79"/>
    <cfRule type="duplicateValues" dxfId="176" priority="80"/>
  </conditionalFormatting>
  <conditionalFormatting sqref="E61">
    <cfRule type="duplicateValues" dxfId="175" priority="77"/>
  </conditionalFormatting>
  <conditionalFormatting sqref="E62">
    <cfRule type="duplicateValues" dxfId="174" priority="74"/>
    <cfRule type="duplicateValues" dxfId="173" priority="75"/>
    <cfRule type="duplicateValues" dxfId="172" priority="76"/>
  </conditionalFormatting>
  <conditionalFormatting sqref="E62">
    <cfRule type="duplicateValues" dxfId="171" priority="73"/>
  </conditionalFormatting>
  <conditionalFormatting sqref="E66">
    <cfRule type="duplicateValues" dxfId="170" priority="72"/>
  </conditionalFormatting>
  <conditionalFormatting sqref="E57:E58">
    <cfRule type="duplicateValues" dxfId="169" priority="71"/>
  </conditionalFormatting>
  <conditionalFormatting sqref="E57:E58">
    <cfRule type="duplicateValues" dxfId="168" priority="70"/>
  </conditionalFormatting>
  <conditionalFormatting sqref="E57:E58">
    <cfRule type="duplicateValues" dxfId="167" priority="67"/>
    <cfRule type="duplicateValues" dxfId="166" priority="68"/>
    <cfRule type="duplicateValues" dxfId="165" priority="69"/>
  </conditionalFormatting>
  <conditionalFormatting sqref="E57:E58">
    <cfRule type="duplicateValues" dxfId="164" priority="66"/>
  </conditionalFormatting>
  <conditionalFormatting sqref="E56:E1048576 E13:E51 E1:E7">
    <cfRule type="duplicateValues" dxfId="163" priority="28"/>
    <cfRule type="duplicateValues" dxfId="162" priority="29"/>
    <cfRule type="duplicateValues" dxfId="161" priority="65"/>
  </conditionalFormatting>
  <conditionalFormatting sqref="F56">
    <cfRule type="duplicateValues" dxfId="160" priority="63"/>
  </conditionalFormatting>
  <conditionalFormatting sqref="F56">
    <cfRule type="duplicateValues" dxfId="159" priority="59"/>
    <cfRule type="duplicateValues" dxfId="158" priority="60"/>
    <cfRule type="duplicateValues" dxfId="157" priority="61"/>
  </conditionalFormatting>
  <conditionalFormatting sqref="G56">
    <cfRule type="duplicateValues" dxfId="156" priority="58"/>
  </conditionalFormatting>
  <conditionalFormatting sqref="E56">
    <cfRule type="duplicateValues" dxfId="155" priority="57"/>
  </conditionalFormatting>
  <conditionalFormatting sqref="E56">
    <cfRule type="duplicateValues" dxfId="154" priority="54"/>
    <cfRule type="duplicateValues" dxfId="153" priority="55"/>
    <cfRule type="duplicateValues" dxfId="152" priority="56"/>
  </conditionalFormatting>
  <conditionalFormatting sqref="G56">
    <cfRule type="duplicateValues" dxfId="151" priority="53"/>
  </conditionalFormatting>
  <conditionalFormatting sqref="E56">
    <cfRule type="duplicateValues" dxfId="150" priority="52"/>
  </conditionalFormatting>
  <conditionalFormatting sqref="E56">
    <cfRule type="duplicateValues" dxfId="149" priority="51"/>
  </conditionalFormatting>
  <conditionalFormatting sqref="G56">
    <cfRule type="duplicateValues" dxfId="148" priority="50"/>
  </conditionalFormatting>
  <conditionalFormatting sqref="E56">
    <cfRule type="duplicateValues" dxfId="147" priority="49"/>
  </conditionalFormatting>
  <conditionalFormatting sqref="E56">
    <cfRule type="duplicateValues" dxfId="146" priority="46"/>
    <cfRule type="duplicateValues" dxfId="145" priority="47"/>
    <cfRule type="duplicateValues" dxfId="144" priority="48"/>
  </conditionalFormatting>
  <conditionalFormatting sqref="D56">
    <cfRule type="duplicateValues" dxfId="143" priority="45"/>
  </conditionalFormatting>
  <conditionalFormatting sqref="G56">
    <cfRule type="duplicateValues" dxfId="142" priority="44"/>
  </conditionalFormatting>
  <conditionalFormatting sqref="E56">
    <cfRule type="duplicateValues" dxfId="141" priority="43"/>
  </conditionalFormatting>
  <conditionalFormatting sqref="E56">
    <cfRule type="duplicateValues" dxfId="140" priority="42"/>
  </conditionalFormatting>
  <conditionalFormatting sqref="G56">
    <cfRule type="duplicateValues" dxfId="139" priority="41"/>
  </conditionalFormatting>
  <conditionalFormatting sqref="E56">
    <cfRule type="duplicateValues" dxfId="138" priority="40"/>
  </conditionalFormatting>
  <conditionalFormatting sqref="E56">
    <cfRule type="duplicateValues" dxfId="137" priority="37"/>
    <cfRule type="duplicateValues" dxfId="136" priority="38"/>
    <cfRule type="duplicateValues" dxfId="135" priority="39"/>
  </conditionalFormatting>
  <conditionalFormatting sqref="D56">
    <cfRule type="duplicateValues" dxfId="134" priority="36"/>
  </conditionalFormatting>
  <conditionalFormatting sqref="E14:E35">
    <cfRule type="duplicateValues" dxfId="133" priority="34"/>
    <cfRule type="duplicateValues" dxfId="132" priority="35"/>
  </conditionalFormatting>
  <conditionalFormatting sqref="G9:G12">
    <cfRule type="duplicateValues" dxfId="131" priority="27"/>
  </conditionalFormatting>
  <conditionalFormatting sqref="E9:E12">
    <cfRule type="duplicateValues" dxfId="130" priority="26"/>
  </conditionalFormatting>
  <conditionalFormatting sqref="E9:E12">
    <cfRule type="duplicateValues" dxfId="129" priority="25"/>
  </conditionalFormatting>
  <conditionalFormatting sqref="G9:G12">
    <cfRule type="duplicateValues" dxfId="128" priority="24"/>
  </conditionalFormatting>
  <conditionalFormatting sqref="E9:E12">
    <cfRule type="duplicateValues" dxfId="127" priority="23"/>
  </conditionalFormatting>
  <conditionalFormatting sqref="E9:E12">
    <cfRule type="duplicateValues" dxfId="126" priority="20"/>
    <cfRule type="duplicateValues" dxfId="125" priority="21"/>
    <cfRule type="duplicateValues" dxfId="124" priority="22"/>
  </conditionalFormatting>
  <conditionalFormatting sqref="D9:D12">
    <cfRule type="duplicateValues" dxfId="123" priority="19"/>
  </conditionalFormatting>
  <conditionalFormatting sqref="G52:G55">
    <cfRule type="duplicateValues" dxfId="122" priority="9"/>
  </conditionalFormatting>
  <conditionalFormatting sqref="E52:E55">
    <cfRule type="duplicateValues" dxfId="121" priority="8"/>
  </conditionalFormatting>
  <conditionalFormatting sqref="E52:E55">
    <cfRule type="duplicateValues" dxfId="120" priority="7"/>
  </conditionalFormatting>
  <conditionalFormatting sqref="G52:G55">
    <cfRule type="duplicateValues" dxfId="119" priority="6"/>
  </conditionalFormatting>
  <conditionalFormatting sqref="E52:E55">
    <cfRule type="duplicateValues" dxfId="118" priority="5"/>
  </conditionalFormatting>
  <conditionalFormatting sqref="E52:E55">
    <cfRule type="duplicateValues" dxfId="117" priority="2"/>
    <cfRule type="duplicateValues" dxfId="116" priority="3"/>
    <cfRule type="duplicateValues" dxfId="115" priority="4"/>
  </conditionalFormatting>
  <conditionalFormatting sqref="D52:D55">
    <cfRule type="duplicateValues" dxfId="114" priority="1"/>
  </conditionalFormatting>
  <conditionalFormatting sqref="E57:E119 E16:E45 F56">
    <cfRule type="duplicateValues" dxfId="113" priority="326"/>
  </conditionalFormatting>
  <conditionalFormatting sqref="E64:E119">
    <cfRule type="duplicateValues" dxfId="112" priority="330"/>
  </conditionalFormatting>
  <conditionalFormatting sqref="E64:E90">
    <cfRule type="duplicateValues" dxfId="111" priority="332"/>
  </conditionalFormatting>
  <conditionalFormatting sqref="E57:E90">
    <cfRule type="duplicateValues" dxfId="110" priority="334"/>
    <cfRule type="duplicateValues" dxfId="109" priority="335"/>
    <cfRule type="duplicateValues" dxfId="108" priority="336"/>
  </conditionalFormatting>
  <conditionalFormatting sqref="E57:E90">
    <cfRule type="duplicateValues" dxfId="107" priority="340"/>
  </conditionalFormatting>
  <conditionalFormatting sqref="E57:E84">
    <cfRule type="duplicateValues" dxfId="106" priority="342"/>
    <cfRule type="duplicateValues" dxfId="105" priority="343"/>
  </conditionalFormatting>
  <pageMargins left="0" right="0" top="0" bottom="0.22" header="0" footer="0.28000000000000003"/>
  <pageSetup paperSize="9" orientation="portrait" horizontalDpi="300" verticalDpi="300" r:id="rId1"/>
  <rowBreaks count="1" manualBreakCount="1">
    <brk id="44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27"/>
  <sheetViews>
    <sheetView showZeros="0" zoomScale="120" zoomScaleNormal="120" workbookViewId="0">
      <selection activeCell="L79" sqref="L79"/>
    </sheetView>
  </sheetViews>
  <sheetFormatPr defaultColWidth="9.109375" defaultRowHeight="10.199999999999999" x14ac:dyDescent="0.2"/>
  <cols>
    <col min="1" max="1" width="3.6640625" style="1" customWidth="1"/>
    <col min="2" max="2" width="4.88671875" style="138" bestFit="1" customWidth="1"/>
    <col min="3" max="3" width="4.33203125" style="77" customWidth="1"/>
    <col min="4" max="4" width="26.109375" style="78" customWidth="1"/>
    <col min="5" max="5" width="9" style="139" customWidth="1"/>
    <col min="6" max="6" width="9.88671875" style="140" bestFit="1" customWidth="1"/>
    <col min="7" max="7" width="8.6640625" style="141" bestFit="1" customWidth="1"/>
    <col min="8" max="8" width="4.5546875" style="142" bestFit="1" customWidth="1"/>
    <col min="9" max="9" width="4.33203125" style="258" bestFit="1" customWidth="1"/>
    <col min="10" max="11" width="1.33203125" style="1" bestFit="1" customWidth="1"/>
    <col min="12" max="12" width="54.44140625" style="1" customWidth="1"/>
    <col min="13" max="13" width="26" style="1" customWidth="1"/>
    <col min="14" max="14" width="4.5546875" style="1" customWidth="1"/>
    <col min="15" max="23" width="6.33203125" style="1" customWidth="1"/>
    <col min="24" max="24" width="9.5546875" style="1" customWidth="1"/>
    <col min="25" max="25" width="1.88671875" style="1" bestFit="1" customWidth="1"/>
    <col min="26" max="28" width="9.5546875" style="1" customWidth="1"/>
    <col min="29" max="29" width="9.5546875" style="1" bestFit="1" customWidth="1"/>
    <col min="30" max="30" width="6.6640625" style="1" bestFit="1" customWidth="1"/>
    <col min="31" max="33" width="9.109375" style="1" customWidth="1"/>
    <col min="34" max="16384" width="9.109375" style="1"/>
  </cols>
  <sheetData>
    <row r="1" spans="1:45" ht="11.1" customHeight="1" x14ac:dyDescent="0.2">
      <c r="B1" s="307" t="s">
        <v>0</v>
      </c>
      <c r="C1" s="308"/>
      <c r="D1" s="308"/>
      <c r="E1" s="308"/>
      <c r="F1" s="308"/>
      <c r="G1" s="308"/>
      <c r="H1" s="231"/>
      <c r="I1" s="254"/>
    </row>
    <row r="2" spans="1:45" ht="11.1" customHeight="1" x14ac:dyDescent="0.2">
      <c r="B2" s="310" t="s">
        <v>1</v>
      </c>
      <c r="C2" s="311"/>
      <c r="D2" s="311"/>
      <c r="E2" s="311"/>
      <c r="F2" s="311"/>
      <c r="G2" s="311"/>
      <c r="H2" s="241"/>
      <c r="I2" s="255"/>
    </row>
    <row r="3" spans="1:45" ht="11.1" customHeight="1" x14ac:dyDescent="0.2">
      <c r="B3" s="310"/>
      <c r="C3" s="311"/>
      <c r="D3" s="311"/>
      <c r="E3" s="311"/>
      <c r="F3" s="311"/>
      <c r="G3" s="311"/>
      <c r="H3" s="241"/>
      <c r="I3" s="255"/>
    </row>
    <row r="4" spans="1:45" ht="11.1" customHeight="1" x14ac:dyDescent="0.3">
      <c r="B4" s="81"/>
      <c r="C4" s="82"/>
      <c r="D4" s="312" t="str">
        <f>BOYS!C4</f>
        <v>CHAMPIONSHIP SERIES CS7 U-12</v>
      </c>
      <c r="E4" s="312"/>
      <c r="F4" s="312"/>
      <c r="G4" s="312"/>
      <c r="H4" s="82"/>
      <c r="I4" s="255"/>
      <c r="L4" s="163"/>
      <c r="M4" s="164"/>
      <c r="N4" s="69"/>
      <c r="O4" s="69"/>
      <c r="P4" s="69"/>
    </row>
    <row r="5" spans="1:45" ht="11.1" customHeight="1" x14ac:dyDescent="0.3">
      <c r="B5" s="84"/>
      <c r="C5" s="85"/>
      <c r="D5" s="228"/>
      <c r="E5" s="229"/>
      <c r="F5" s="230"/>
      <c r="G5" s="85"/>
      <c r="H5" s="85"/>
      <c r="I5" s="255"/>
      <c r="L5" s="165"/>
      <c r="M5" s="164"/>
      <c r="N5" s="69"/>
      <c r="O5" s="69"/>
      <c r="P5" s="69"/>
    </row>
    <row r="6" spans="1:45" ht="11.1" customHeight="1" x14ac:dyDescent="0.3">
      <c r="B6" s="84"/>
      <c r="C6" s="85"/>
      <c r="D6" s="227" t="s">
        <v>2</v>
      </c>
      <c r="E6" s="313">
        <f>BOYS!E5</f>
        <v>44291</v>
      </c>
      <c r="F6" s="313"/>
      <c r="G6" s="85"/>
      <c r="H6" s="85"/>
      <c r="I6" s="255"/>
      <c r="L6" s="163"/>
      <c r="M6" s="164"/>
      <c r="N6" s="69"/>
      <c r="O6" s="69"/>
      <c r="P6" s="69"/>
    </row>
    <row r="7" spans="1:45" ht="11.1" customHeight="1" thickBot="1" x14ac:dyDescent="0.35">
      <c r="B7" s="86"/>
      <c r="C7" s="87"/>
      <c r="D7" s="309" t="s">
        <v>11</v>
      </c>
      <c r="E7" s="309"/>
      <c r="F7" s="309"/>
      <c r="G7" s="309"/>
      <c r="H7" s="87"/>
      <c r="I7" s="255"/>
      <c r="L7" s="253"/>
      <c r="M7" s="164"/>
      <c r="N7" s="69"/>
      <c r="O7" s="69"/>
      <c r="P7" s="69"/>
    </row>
    <row r="8" spans="1:45" ht="11.1" customHeight="1" x14ac:dyDescent="0.3">
      <c r="B8" s="88"/>
      <c r="C8" s="215"/>
      <c r="D8" s="216" t="s">
        <v>31</v>
      </c>
      <c r="E8" s="216"/>
      <c r="F8" s="217">
        <v>2009</v>
      </c>
      <c r="G8" s="216"/>
      <c r="H8" s="242" t="s">
        <v>165</v>
      </c>
      <c r="I8" s="278"/>
      <c r="J8" s="69"/>
      <c r="K8" s="69"/>
      <c r="L8" s="163"/>
      <c r="M8" s="164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>
        <v>1</v>
      </c>
      <c r="Z8" s="69"/>
      <c r="AA8" s="69"/>
      <c r="AB8" s="69"/>
      <c r="AN8" s="69"/>
      <c r="AO8" s="69"/>
      <c r="AP8" s="69"/>
    </row>
    <row r="9" spans="1:45" ht="11.1" customHeight="1" x14ac:dyDescent="0.2">
      <c r="B9" s="91"/>
      <c r="C9" s="89"/>
      <c r="D9" s="90" t="s">
        <v>23</v>
      </c>
      <c r="E9" s="90"/>
      <c r="F9" s="90"/>
      <c r="G9" s="90"/>
      <c r="H9" s="243" t="s">
        <v>166</v>
      </c>
      <c r="I9" s="279" t="s">
        <v>24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N9" s="69"/>
      <c r="AO9" s="69"/>
      <c r="AP9" s="69"/>
    </row>
    <row r="10" spans="1:45" ht="11.1" customHeight="1" x14ac:dyDescent="0.2">
      <c r="B10" s="92"/>
      <c r="C10" s="93"/>
      <c r="D10" s="90"/>
      <c r="E10" s="90"/>
      <c r="F10" s="90"/>
      <c r="G10" s="90"/>
      <c r="H10" s="243" t="s">
        <v>167</v>
      </c>
      <c r="I10" s="279" t="s">
        <v>25</v>
      </c>
      <c r="J10" s="69"/>
      <c r="K10" s="69"/>
      <c r="L10" s="166"/>
      <c r="M10" s="167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N10" s="69"/>
      <c r="AO10" s="69"/>
      <c r="AP10" s="69"/>
    </row>
    <row r="11" spans="1:45" ht="11.1" customHeight="1" thickBot="1" x14ac:dyDescent="0.25">
      <c r="B11" s="94" t="s">
        <v>3</v>
      </c>
      <c r="C11" s="218" t="s">
        <v>4</v>
      </c>
      <c r="D11" s="219" t="s">
        <v>26</v>
      </c>
      <c r="E11" s="220" t="s">
        <v>27</v>
      </c>
      <c r="F11" s="220" t="s">
        <v>28</v>
      </c>
      <c r="G11" s="220" t="s">
        <v>29</v>
      </c>
      <c r="H11" s="244" t="s">
        <v>25</v>
      </c>
      <c r="I11" s="280" t="s">
        <v>30</v>
      </c>
      <c r="J11" s="69"/>
      <c r="K11" s="69"/>
      <c r="L11" s="166"/>
      <c r="M11" s="167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N11" s="69"/>
      <c r="AO11" s="69"/>
      <c r="AP11" s="69"/>
    </row>
    <row r="12" spans="1:45" ht="11.1" customHeight="1" x14ac:dyDescent="0.2">
      <c r="A12" s="1">
        <v>1</v>
      </c>
      <c r="B12" s="95">
        <v>1</v>
      </c>
      <c r="C12" s="28">
        <v>20</v>
      </c>
      <c r="D12" s="29" t="s">
        <v>157</v>
      </c>
      <c r="E12" s="191">
        <v>429586</v>
      </c>
      <c r="F12" s="96" t="s">
        <v>158</v>
      </c>
      <c r="G12" s="97" t="s">
        <v>40</v>
      </c>
      <c r="H12" s="245">
        <v>98</v>
      </c>
      <c r="I12" s="277">
        <v>171.75</v>
      </c>
      <c r="J12" s="69"/>
      <c r="K12" s="69"/>
      <c r="L12" s="207" t="s">
        <v>15</v>
      </c>
      <c r="M12" s="208"/>
      <c r="N12" s="209"/>
      <c r="O12" s="209"/>
      <c r="P12" s="209"/>
      <c r="Q12" s="209"/>
      <c r="R12" s="209"/>
      <c r="S12" s="209"/>
      <c r="T12" s="69"/>
      <c r="U12" s="69"/>
      <c r="V12" s="69"/>
      <c r="W12" s="69"/>
      <c r="X12" s="69"/>
      <c r="Y12" s="69"/>
      <c r="Z12" s="69"/>
      <c r="AA12" s="69"/>
      <c r="AB12" s="69"/>
      <c r="AN12" s="69"/>
      <c r="AO12" s="69"/>
      <c r="AP12" s="69"/>
    </row>
    <row r="13" spans="1:45" ht="11.1" customHeight="1" x14ac:dyDescent="0.2">
      <c r="A13" s="1">
        <v>2</v>
      </c>
      <c r="B13" s="32">
        <v>2</v>
      </c>
      <c r="C13" s="33">
        <v>30</v>
      </c>
      <c r="D13" s="33" t="s">
        <v>159</v>
      </c>
      <c r="E13" s="98">
        <v>430318</v>
      </c>
      <c r="F13" s="99" t="s">
        <v>160</v>
      </c>
      <c r="G13" s="33" t="s">
        <v>40</v>
      </c>
      <c r="H13" s="246">
        <v>73</v>
      </c>
      <c r="I13" s="32">
        <v>143.25</v>
      </c>
      <c r="J13" s="76"/>
      <c r="K13" s="76"/>
      <c r="L13" s="207" t="s">
        <v>16</v>
      </c>
      <c r="M13" s="208"/>
      <c r="N13" s="210"/>
      <c r="O13" s="210"/>
      <c r="P13" s="210"/>
      <c r="Q13" s="211"/>
      <c r="R13" s="211"/>
      <c r="S13" s="211"/>
      <c r="T13" s="76"/>
      <c r="U13" s="76"/>
      <c r="V13" s="76"/>
      <c r="W13" s="76"/>
      <c r="X13" s="76"/>
      <c r="Y13" s="76"/>
      <c r="Z13" s="76"/>
      <c r="AA13" s="76"/>
      <c r="AB13" s="76"/>
      <c r="AC13" s="100">
        <f t="shared" ref="AC13:AC33" ca="1" si="0">NOW()</f>
        <v>44286.455063425929</v>
      </c>
      <c r="AD13" s="101" t="e">
        <f ca="1">SUM(AC13-#REF!)</f>
        <v>#REF!</v>
      </c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</row>
    <row r="14" spans="1:45" ht="11.1" customHeight="1" x14ac:dyDescent="0.2">
      <c r="A14" s="1">
        <v>3</v>
      </c>
      <c r="B14" s="32">
        <v>3</v>
      </c>
      <c r="C14" s="33">
        <v>38</v>
      </c>
      <c r="D14" s="33" t="s">
        <v>161</v>
      </c>
      <c r="E14" s="98">
        <v>429585</v>
      </c>
      <c r="F14" s="99" t="s">
        <v>162</v>
      </c>
      <c r="G14" s="33" t="s">
        <v>40</v>
      </c>
      <c r="H14" s="246">
        <v>65</v>
      </c>
      <c r="I14" s="32">
        <v>113</v>
      </c>
      <c r="J14" s="62"/>
      <c r="K14" s="62"/>
      <c r="L14" s="303" t="s">
        <v>21</v>
      </c>
      <c r="M14" s="303"/>
      <c r="N14" s="303"/>
      <c r="O14" s="303"/>
      <c r="P14" s="303"/>
      <c r="Q14" s="303"/>
      <c r="R14" s="303"/>
      <c r="S14" s="303"/>
      <c r="T14" s="62"/>
      <c r="U14" s="62"/>
      <c r="V14" s="62"/>
      <c r="W14" s="62"/>
      <c r="X14" s="62"/>
      <c r="Y14" s="62"/>
      <c r="Z14" s="62"/>
      <c r="AA14" s="62"/>
      <c r="AB14" s="62"/>
      <c r="AC14" s="100">
        <f t="shared" ca="1" si="0"/>
        <v>44286.455063425929</v>
      </c>
      <c r="AD14" s="101" t="e">
        <f ca="1">SUM(AC14-#REF!)</f>
        <v>#REF!</v>
      </c>
      <c r="AE14" s="76"/>
      <c r="AF14" s="76"/>
      <c r="AG14" s="76"/>
      <c r="AH14" s="76"/>
      <c r="AI14" s="76"/>
      <c r="AJ14" s="76"/>
      <c r="AK14" s="76"/>
      <c r="AL14" s="76"/>
      <c r="AM14" s="76"/>
      <c r="AN14" s="102"/>
      <c r="AO14" s="102"/>
      <c r="AP14" s="62"/>
      <c r="AQ14" s="76"/>
      <c r="AR14" s="76"/>
      <c r="AS14" s="76"/>
    </row>
    <row r="15" spans="1:45" ht="11.1" customHeight="1" x14ac:dyDescent="0.2">
      <c r="A15" s="1">
        <v>4</v>
      </c>
      <c r="B15" s="32">
        <v>4</v>
      </c>
      <c r="C15" s="33">
        <v>84</v>
      </c>
      <c r="D15" s="33" t="s">
        <v>129</v>
      </c>
      <c r="E15" s="98">
        <v>432796</v>
      </c>
      <c r="F15" s="99" t="s">
        <v>130</v>
      </c>
      <c r="G15" s="33" t="s">
        <v>40</v>
      </c>
      <c r="H15" s="246">
        <v>50</v>
      </c>
      <c r="I15" s="256">
        <v>63.75</v>
      </c>
      <c r="J15" s="69"/>
      <c r="K15" s="69"/>
      <c r="L15" s="207" t="s">
        <v>17</v>
      </c>
      <c r="M15" s="208"/>
      <c r="N15" s="209"/>
      <c r="O15" s="209"/>
      <c r="P15" s="209"/>
      <c r="Q15" s="209"/>
      <c r="R15" s="209"/>
      <c r="S15" s="209"/>
      <c r="T15" s="69"/>
      <c r="U15" s="69"/>
      <c r="V15" s="69"/>
      <c r="W15" s="69"/>
      <c r="AC15" s="103">
        <f t="shared" ca="1" si="0"/>
        <v>44286.455063425929</v>
      </c>
      <c r="AD15" s="104" t="e">
        <f ca="1">SUM(AC15-#REF!)</f>
        <v>#REF!</v>
      </c>
      <c r="AN15" s="69"/>
      <c r="AO15" s="69"/>
      <c r="AP15" s="69"/>
    </row>
    <row r="16" spans="1:45" ht="11.1" customHeight="1" x14ac:dyDescent="0.2">
      <c r="A16" s="1">
        <v>5</v>
      </c>
      <c r="B16" s="32">
        <v>5</v>
      </c>
      <c r="C16" s="33">
        <v>103</v>
      </c>
      <c r="D16" s="33" t="s">
        <v>131</v>
      </c>
      <c r="E16" s="98">
        <v>433844</v>
      </c>
      <c r="F16" s="99" t="s">
        <v>132</v>
      </c>
      <c r="G16" s="33" t="s">
        <v>40</v>
      </c>
      <c r="H16" s="246">
        <v>43</v>
      </c>
      <c r="I16" s="256">
        <v>51</v>
      </c>
      <c r="L16" s="207" t="s">
        <v>18</v>
      </c>
      <c r="M16" s="208"/>
      <c r="N16" s="209"/>
      <c r="O16" s="209"/>
      <c r="P16" s="209"/>
      <c r="Q16" s="212"/>
      <c r="R16" s="212"/>
      <c r="S16" s="212"/>
      <c r="AC16" s="103">
        <f t="shared" ca="1" si="0"/>
        <v>44286.455063425929</v>
      </c>
      <c r="AD16" s="104" t="e">
        <f ca="1">SUM(AC16-#REF!)</f>
        <v>#REF!</v>
      </c>
    </row>
    <row r="17" spans="1:45" ht="11.1" customHeight="1" x14ac:dyDescent="0.2">
      <c r="A17" s="1">
        <v>6</v>
      </c>
      <c r="B17" s="32">
        <v>6</v>
      </c>
      <c r="C17" s="33">
        <v>290</v>
      </c>
      <c r="D17" s="33" t="s">
        <v>139</v>
      </c>
      <c r="E17" s="105">
        <v>436131</v>
      </c>
      <c r="F17" s="99" t="s">
        <v>95</v>
      </c>
      <c r="G17" s="33" t="s">
        <v>40</v>
      </c>
      <c r="H17" s="246">
        <v>4</v>
      </c>
      <c r="I17" s="257">
        <v>8</v>
      </c>
      <c r="J17" s="106"/>
      <c r="K17" s="106"/>
      <c r="L17" s="207" t="s">
        <v>19</v>
      </c>
      <c r="M17" s="208"/>
      <c r="N17" s="204"/>
      <c r="O17" s="204"/>
      <c r="P17" s="204"/>
      <c r="Q17" s="204"/>
      <c r="R17" s="204"/>
      <c r="S17" s="204"/>
      <c r="T17" s="106"/>
      <c r="U17" s="106"/>
      <c r="V17" s="106"/>
      <c r="W17" s="106"/>
      <c r="X17" s="106"/>
      <c r="Y17" s="106"/>
      <c r="Z17" s="106"/>
      <c r="AA17" s="106"/>
      <c r="AB17" s="106"/>
      <c r="AC17" s="107">
        <f t="shared" ca="1" si="0"/>
        <v>44286.455063425929</v>
      </c>
      <c r="AD17" s="108" t="e">
        <f ca="1">SUM(AC17-#REF!)</f>
        <v>#REF!</v>
      </c>
      <c r="AE17" s="109"/>
      <c r="AF17" s="109"/>
      <c r="AG17" s="109"/>
      <c r="AH17" s="109"/>
      <c r="AI17" s="109"/>
      <c r="AJ17" s="109"/>
      <c r="AK17" s="109"/>
      <c r="AL17" s="109"/>
      <c r="AM17" s="109"/>
      <c r="AN17" s="110"/>
      <c r="AO17" s="110"/>
      <c r="AP17" s="106"/>
      <c r="AQ17" s="109"/>
      <c r="AR17" s="109"/>
      <c r="AS17" s="109"/>
    </row>
    <row r="18" spans="1:45" ht="11.1" customHeight="1" x14ac:dyDescent="0.2">
      <c r="A18" s="1">
        <v>7</v>
      </c>
      <c r="B18" s="32">
        <v>7</v>
      </c>
      <c r="C18" s="33">
        <v>306</v>
      </c>
      <c r="D18" s="33" t="s">
        <v>140</v>
      </c>
      <c r="E18" s="98">
        <v>437255</v>
      </c>
      <c r="F18" s="99" t="s">
        <v>107</v>
      </c>
      <c r="G18" s="33" t="s">
        <v>73</v>
      </c>
      <c r="H18" s="246">
        <v>4</v>
      </c>
      <c r="I18" s="256">
        <v>6.5</v>
      </c>
      <c r="J18" s="69"/>
      <c r="K18" s="69"/>
      <c r="L18" s="304" t="s">
        <v>20</v>
      </c>
      <c r="M18" s="304"/>
      <c r="N18" s="304"/>
      <c r="O18" s="304"/>
      <c r="P18" s="304"/>
      <c r="Q18" s="304"/>
      <c r="R18" s="304"/>
      <c r="S18" s="304"/>
      <c r="T18" s="69"/>
      <c r="U18" s="69"/>
      <c r="V18" s="69"/>
      <c r="W18" s="69"/>
      <c r="X18" s="69"/>
      <c r="Y18" s="69"/>
      <c r="Z18" s="69"/>
      <c r="AA18" s="69"/>
      <c r="AB18" s="69"/>
      <c r="AC18" s="103">
        <f t="shared" ca="1" si="0"/>
        <v>44286.455063425929</v>
      </c>
      <c r="AD18" s="104" t="e">
        <f ca="1">SUM(AC18-#REF!)</f>
        <v>#REF!</v>
      </c>
      <c r="AN18" s="111"/>
      <c r="AO18" s="111"/>
      <c r="AP18" s="69"/>
    </row>
    <row r="19" spans="1:45" ht="11.1" customHeight="1" x14ac:dyDescent="0.2">
      <c r="A19" s="1">
        <v>8</v>
      </c>
      <c r="B19" s="32">
        <v>8</v>
      </c>
      <c r="C19" s="33">
        <v>309</v>
      </c>
      <c r="D19" s="33" t="s">
        <v>141</v>
      </c>
      <c r="E19" s="98">
        <v>437272</v>
      </c>
      <c r="F19" s="99" t="s">
        <v>142</v>
      </c>
      <c r="G19" s="33" t="s">
        <v>143</v>
      </c>
      <c r="H19" s="246">
        <v>4</v>
      </c>
      <c r="I19" s="32">
        <v>6</v>
      </c>
      <c r="J19" s="76"/>
      <c r="K19" s="76"/>
      <c r="L19" s="166"/>
      <c r="M19" s="167"/>
      <c r="N19" s="62"/>
      <c r="O19" s="62"/>
      <c r="P19" s="62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100">
        <f t="shared" ca="1" si="0"/>
        <v>44286.455063425929</v>
      </c>
      <c r="AD19" s="101" t="e">
        <f ca="1">SUM(AC19-#REF!)</f>
        <v>#REF!</v>
      </c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</row>
    <row r="20" spans="1:45" ht="11.1" customHeight="1" x14ac:dyDescent="0.2">
      <c r="A20" s="1">
        <v>9</v>
      </c>
      <c r="B20" s="32">
        <v>9</v>
      </c>
      <c r="C20" s="33">
        <v>350</v>
      </c>
      <c r="D20" s="33" t="s">
        <v>144</v>
      </c>
      <c r="E20" s="98">
        <v>437911</v>
      </c>
      <c r="F20" s="99" t="s">
        <v>145</v>
      </c>
      <c r="G20" s="33" t="s">
        <v>40</v>
      </c>
      <c r="H20" s="246">
        <v>3</v>
      </c>
      <c r="I20" s="256">
        <v>3</v>
      </c>
      <c r="J20" s="69"/>
      <c r="K20" s="69"/>
      <c r="L20" s="166"/>
      <c r="M20" s="167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103">
        <f t="shared" ca="1" si="0"/>
        <v>44286.455063425929</v>
      </c>
      <c r="AD20" s="104" t="e">
        <f ca="1">SUM(AC20-#REF!)</f>
        <v>#REF!</v>
      </c>
      <c r="AN20" s="111"/>
      <c r="AO20" s="111"/>
      <c r="AP20" s="69"/>
    </row>
    <row r="21" spans="1:45" ht="11.1" customHeight="1" x14ac:dyDescent="0.2">
      <c r="B21" s="32">
        <v>10</v>
      </c>
      <c r="C21" s="33" t="s">
        <v>7</v>
      </c>
      <c r="D21" s="33" t="s">
        <v>7</v>
      </c>
      <c r="E21" s="98"/>
      <c r="F21" s="99" t="s">
        <v>7</v>
      </c>
      <c r="G21" s="33" t="s">
        <v>7</v>
      </c>
      <c r="H21" s="246" t="s">
        <v>7</v>
      </c>
      <c r="I21" s="32" t="s">
        <v>7</v>
      </c>
      <c r="J21" s="62"/>
      <c r="K21" s="62"/>
      <c r="L21" s="166"/>
      <c r="M21" s="167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76"/>
      <c r="Y21" s="76"/>
      <c r="Z21" s="76"/>
      <c r="AA21" s="76"/>
      <c r="AB21" s="76"/>
      <c r="AC21" s="100">
        <f t="shared" ca="1" si="0"/>
        <v>44286.455063425929</v>
      </c>
      <c r="AD21" s="101" t="e">
        <f ca="1">SUM(AC21-#REF!)</f>
        <v>#REF!</v>
      </c>
      <c r="AE21" s="76"/>
      <c r="AF21" s="76"/>
      <c r="AG21" s="76"/>
      <c r="AH21" s="76"/>
      <c r="AI21" s="76"/>
      <c r="AJ21" s="76"/>
      <c r="AK21" s="76"/>
      <c r="AL21" s="76"/>
      <c r="AM21" s="76"/>
      <c r="AN21" s="62"/>
      <c r="AO21" s="62"/>
      <c r="AP21" s="62"/>
      <c r="AQ21" s="76"/>
      <c r="AR21" s="76"/>
      <c r="AS21" s="76"/>
    </row>
    <row r="22" spans="1:45" ht="11.1" customHeight="1" x14ac:dyDescent="0.2">
      <c r="B22" s="32">
        <v>11</v>
      </c>
      <c r="C22" s="33" t="s">
        <v>7</v>
      </c>
      <c r="D22" s="33" t="s">
        <v>7</v>
      </c>
      <c r="E22" s="98"/>
      <c r="F22" s="99" t="s">
        <v>7</v>
      </c>
      <c r="G22" s="33" t="s">
        <v>7</v>
      </c>
      <c r="H22" s="246" t="s">
        <v>7</v>
      </c>
      <c r="I22" s="256" t="s">
        <v>7</v>
      </c>
      <c r="J22" s="69"/>
      <c r="K22" s="69"/>
      <c r="L22" s="166"/>
      <c r="M22" s="167"/>
      <c r="N22" s="69"/>
      <c r="O22" s="69"/>
      <c r="P22" s="69"/>
      <c r="Q22" s="69"/>
      <c r="R22" s="69"/>
      <c r="S22" s="69"/>
      <c r="T22" s="69"/>
      <c r="U22" s="69"/>
      <c r="V22" s="69"/>
      <c r="W22" s="69"/>
      <c r="AC22" s="103">
        <f t="shared" ca="1" si="0"/>
        <v>44286.455063425929</v>
      </c>
      <c r="AD22" s="104" t="e">
        <f ca="1">SUM(AC22-#REF!)</f>
        <v>#REF!</v>
      </c>
      <c r="AN22" s="69"/>
      <c r="AO22" s="69"/>
      <c r="AP22" s="69"/>
    </row>
    <row r="23" spans="1:45" ht="11.1" customHeight="1" x14ac:dyDescent="0.2">
      <c r="B23" s="32">
        <v>12</v>
      </c>
      <c r="C23" s="33" t="s">
        <v>7</v>
      </c>
      <c r="D23" s="33" t="s">
        <v>7</v>
      </c>
      <c r="E23" s="98"/>
      <c r="F23" s="99" t="s">
        <v>7</v>
      </c>
      <c r="G23" s="33" t="s">
        <v>7</v>
      </c>
      <c r="H23" s="246" t="s">
        <v>7</v>
      </c>
      <c r="I23" s="256" t="s">
        <v>7</v>
      </c>
      <c r="J23" s="69"/>
      <c r="K23" s="69"/>
      <c r="L23" s="166"/>
      <c r="M23" s="167"/>
      <c r="N23" s="69"/>
      <c r="O23" s="69"/>
      <c r="P23" s="69"/>
      <c r="Q23" s="69"/>
      <c r="R23" s="69"/>
      <c r="S23" s="69"/>
      <c r="T23" s="69"/>
      <c r="U23" s="69"/>
      <c r="V23" s="69"/>
      <c r="W23" s="69"/>
      <c r="AC23" s="103">
        <f t="shared" ca="1" si="0"/>
        <v>44286.455063425929</v>
      </c>
      <c r="AD23" s="104" t="e">
        <f ca="1">SUM(AC23-#REF!)</f>
        <v>#REF!</v>
      </c>
      <c r="AN23" s="69"/>
      <c r="AO23" s="69"/>
      <c r="AP23" s="69"/>
    </row>
    <row r="24" spans="1:45" ht="11.1" customHeight="1" x14ac:dyDescent="0.2">
      <c r="B24" s="32">
        <v>13</v>
      </c>
      <c r="C24" s="33" t="s">
        <v>7</v>
      </c>
      <c r="D24" s="33" t="s">
        <v>7</v>
      </c>
      <c r="E24" s="98"/>
      <c r="F24" s="99" t="s">
        <v>7</v>
      </c>
      <c r="G24" s="33" t="s">
        <v>7</v>
      </c>
      <c r="H24" s="246" t="s">
        <v>7</v>
      </c>
      <c r="I24" s="256" t="s">
        <v>7</v>
      </c>
      <c r="L24" s="166"/>
      <c r="M24" s="167"/>
      <c r="N24" s="69"/>
      <c r="O24" s="69"/>
      <c r="P24" s="69"/>
      <c r="AC24" s="103">
        <f t="shared" ca="1" si="0"/>
        <v>44286.455063425929</v>
      </c>
      <c r="AD24" s="104" t="e">
        <f ca="1">SUM(AC24-#REF!)</f>
        <v>#REF!</v>
      </c>
    </row>
    <row r="25" spans="1:45" ht="11.1" customHeight="1" x14ac:dyDescent="0.2">
      <c r="B25" s="32">
        <v>14</v>
      </c>
      <c r="C25" s="33" t="s">
        <v>7</v>
      </c>
      <c r="D25" s="33" t="s">
        <v>7</v>
      </c>
      <c r="E25" s="98"/>
      <c r="F25" s="99" t="s">
        <v>7</v>
      </c>
      <c r="G25" s="33" t="s">
        <v>7</v>
      </c>
      <c r="H25" s="246" t="s">
        <v>7</v>
      </c>
      <c r="I25" s="32" t="s">
        <v>7</v>
      </c>
      <c r="J25" s="62"/>
      <c r="K25" s="62"/>
      <c r="L25" s="166"/>
      <c r="M25" s="167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76"/>
      <c r="Y25" s="76"/>
      <c r="Z25" s="76"/>
      <c r="AA25" s="76"/>
      <c r="AB25" s="76"/>
      <c r="AC25" s="100">
        <f t="shared" ca="1" si="0"/>
        <v>44286.455063425929</v>
      </c>
      <c r="AD25" s="101" t="e">
        <f ca="1">SUM(AC25-#REF!)</f>
        <v>#REF!</v>
      </c>
      <c r="AE25" s="76"/>
      <c r="AF25" s="76"/>
      <c r="AG25" s="76"/>
      <c r="AH25" s="76"/>
      <c r="AI25" s="76"/>
      <c r="AJ25" s="76"/>
      <c r="AK25" s="76"/>
      <c r="AL25" s="76"/>
      <c r="AM25" s="76"/>
      <c r="AN25" s="62"/>
      <c r="AO25" s="62"/>
      <c r="AP25" s="62"/>
      <c r="AQ25" s="76"/>
      <c r="AR25" s="76"/>
      <c r="AS25" s="76"/>
    </row>
    <row r="26" spans="1:45" ht="11.1" customHeight="1" x14ac:dyDescent="0.3">
      <c r="B26" s="32">
        <v>15</v>
      </c>
      <c r="C26" s="33" t="s">
        <v>7</v>
      </c>
      <c r="D26" s="33" t="s">
        <v>7</v>
      </c>
      <c r="E26" s="98"/>
      <c r="F26" s="99" t="s">
        <v>7</v>
      </c>
      <c r="G26" s="33" t="s">
        <v>7</v>
      </c>
      <c r="H26" s="246" t="s">
        <v>7</v>
      </c>
      <c r="I26" s="256" t="s">
        <v>7</v>
      </c>
      <c r="L26" s="163"/>
      <c r="M26" s="164"/>
      <c r="N26" s="69"/>
      <c r="O26" s="69"/>
      <c r="P26" s="69"/>
      <c r="AC26" s="103">
        <f t="shared" ca="1" si="0"/>
        <v>44286.455063425929</v>
      </c>
      <c r="AD26" s="104" t="e">
        <f ca="1">SUM(AC26-#REF!)</f>
        <v>#REF!</v>
      </c>
    </row>
    <row r="27" spans="1:45" ht="11.1" customHeight="1" x14ac:dyDescent="0.3">
      <c r="B27" s="32">
        <v>16</v>
      </c>
      <c r="C27" s="33" t="s">
        <v>7</v>
      </c>
      <c r="D27" s="33" t="s">
        <v>7</v>
      </c>
      <c r="E27" s="105"/>
      <c r="F27" s="99" t="s">
        <v>7</v>
      </c>
      <c r="G27" s="33" t="s">
        <v>7</v>
      </c>
      <c r="H27" s="246" t="s">
        <v>7</v>
      </c>
      <c r="I27" s="32" t="s">
        <v>7</v>
      </c>
      <c r="J27" s="62"/>
      <c r="K27" s="62"/>
      <c r="L27" s="168"/>
      <c r="M27" s="164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76"/>
      <c r="Y27" s="76"/>
      <c r="Z27" s="76"/>
      <c r="AA27" s="76"/>
      <c r="AB27" s="76"/>
      <c r="AC27" s="100">
        <f t="shared" ca="1" si="0"/>
        <v>44286.455063425929</v>
      </c>
      <c r="AD27" s="101" t="e">
        <f ca="1">SUM(AC27-#REF!)</f>
        <v>#REF!</v>
      </c>
      <c r="AE27" s="76"/>
      <c r="AF27" s="76"/>
      <c r="AG27" s="76"/>
      <c r="AH27" s="76"/>
      <c r="AI27" s="76"/>
      <c r="AJ27" s="76"/>
      <c r="AK27" s="76"/>
      <c r="AL27" s="76"/>
      <c r="AM27" s="76"/>
      <c r="AN27" s="62"/>
      <c r="AO27" s="62"/>
      <c r="AP27" s="62"/>
      <c r="AQ27" s="76"/>
      <c r="AR27" s="76"/>
      <c r="AS27" s="76"/>
    </row>
    <row r="28" spans="1:45" ht="11.1" customHeight="1" x14ac:dyDescent="0.2">
      <c r="B28" s="32">
        <v>17</v>
      </c>
      <c r="C28" s="33" t="s">
        <v>7</v>
      </c>
      <c r="D28" s="33" t="s">
        <v>7</v>
      </c>
      <c r="E28" s="98"/>
      <c r="F28" s="99" t="s">
        <v>7</v>
      </c>
      <c r="G28" s="33" t="s">
        <v>7</v>
      </c>
      <c r="H28" s="246" t="s">
        <v>7</v>
      </c>
      <c r="I28" s="256" t="s">
        <v>7</v>
      </c>
      <c r="L28" s="69"/>
      <c r="M28" s="69"/>
      <c r="N28" s="69"/>
      <c r="O28" s="69"/>
      <c r="P28" s="69"/>
      <c r="AC28" s="103">
        <f t="shared" ca="1" si="0"/>
        <v>44286.455063425929</v>
      </c>
      <c r="AD28" s="104" t="e">
        <f ca="1">SUM(AC28-#REF!)</f>
        <v>#REF!</v>
      </c>
    </row>
    <row r="29" spans="1:45" ht="11.1" customHeight="1" x14ac:dyDescent="0.2">
      <c r="B29" s="32">
        <v>18</v>
      </c>
      <c r="C29" s="33" t="s">
        <v>7</v>
      </c>
      <c r="D29" s="33" t="s">
        <v>7</v>
      </c>
      <c r="E29" s="98"/>
      <c r="F29" s="99" t="s">
        <v>7</v>
      </c>
      <c r="G29" s="33" t="s">
        <v>7</v>
      </c>
      <c r="H29" s="246" t="s">
        <v>7</v>
      </c>
      <c r="I29" s="32" t="s">
        <v>7</v>
      </c>
      <c r="J29" s="76"/>
      <c r="K29" s="76"/>
      <c r="L29" s="62"/>
      <c r="M29" s="62"/>
      <c r="N29" s="62"/>
      <c r="O29" s="62"/>
      <c r="P29" s="62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100">
        <f t="shared" ca="1" si="0"/>
        <v>44286.455063425929</v>
      </c>
      <c r="AD29" s="101" t="e">
        <f ca="1">SUM(AC29-#REF!)</f>
        <v>#REF!</v>
      </c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</row>
    <row r="30" spans="1:45" ht="11.1" customHeight="1" x14ac:dyDescent="0.2">
      <c r="B30" s="32">
        <v>19</v>
      </c>
      <c r="C30" s="33" t="s">
        <v>7</v>
      </c>
      <c r="D30" s="33" t="s">
        <v>7</v>
      </c>
      <c r="E30" s="112"/>
      <c r="F30" s="99" t="s">
        <v>7</v>
      </c>
      <c r="G30" s="33" t="s">
        <v>7</v>
      </c>
      <c r="H30" s="246" t="s">
        <v>7</v>
      </c>
      <c r="I30" s="256" t="s">
        <v>7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103">
        <f t="shared" ca="1" si="0"/>
        <v>44286.455063425929</v>
      </c>
      <c r="AD30" s="104" t="e">
        <f ca="1">SUM(AC30-#REF!)</f>
        <v>#REF!</v>
      </c>
      <c r="AN30" s="69"/>
      <c r="AO30" s="69"/>
      <c r="AP30" s="69"/>
    </row>
    <row r="31" spans="1:45" ht="11.1" customHeight="1" x14ac:dyDescent="0.2">
      <c r="B31" s="32">
        <v>20</v>
      </c>
      <c r="C31" s="33" t="s">
        <v>7</v>
      </c>
      <c r="D31" s="33" t="s">
        <v>7</v>
      </c>
      <c r="E31" s="113"/>
      <c r="F31" s="99" t="s">
        <v>7</v>
      </c>
      <c r="G31" s="33" t="s">
        <v>7</v>
      </c>
      <c r="H31" s="246" t="s">
        <v>7</v>
      </c>
      <c r="I31" s="256" t="s">
        <v>7</v>
      </c>
      <c r="L31" s="69"/>
      <c r="M31" s="69"/>
      <c r="N31" s="69"/>
      <c r="O31" s="69"/>
      <c r="P31" s="69"/>
      <c r="AC31" s="103">
        <f t="shared" ca="1" si="0"/>
        <v>44286.455063425929</v>
      </c>
      <c r="AD31" s="104" t="e">
        <f ca="1">SUM(AC31-#REF!)</f>
        <v>#REF!</v>
      </c>
    </row>
    <row r="32" spans="1:45" ht="11.1" customHeight="1" x14ac:dyDescent="0.2">
      <c r="B32" s="32">
        <v>21</v>
      </c>
      <c r="C32" s="33" t="s">
        <v>7</v>
      </c>
      <c r="D32" s="33" t="s">
        <v>7</v>
      </c>
      <c r="E32" s="98"/>
      <c r="F32" s="99" t="s">
        <v>7</v>
      </c>
      <c r="G32" s="33" t="s">
        <v>7</v>
      </c>
      <c r="H32" s="246" t="s">
        <v>7</v>
      </c>
      <c r="I32" s="32" t="s">
        <v>7</v>
      </c>
      <c r="J32" s="76"/>
      <c r="K32" s="76"/>
      <c r="L32" s="62"/>
      <c r="M32" s="62"/>
      <c r="N32" s="62"/>
      <c r="O32" s="62"/>
      <c r="P32" s="62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100">
        <f t="shared" ca="1" si="0"/>
        <v>44286.455063425929</v>
      </c>
      <c r="AD32" s="101" t="e">
        <f ca="1">SUM(AC32-#REF!)</f>
        <v>#REF!</v>
      </c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</row>
    <row r="33" spans="2:45" ht="11.1" customHeight="1" x14ac:dyDescent="0.2">
      <c r="B33" s="32">
        <v>22</v>
      </c>
      <c r="C33" s="33" t="s">
        <v>7</v>
      </c>
      <c r="D33" s="33" t="s">
        <v>7</v>
      </c>
      <c r="E33" s="105"/>
      <c r="F33" s="99" t="s">
        <v>7</v>
      </c>
      <c r="G33" s="33" t="s">
        <v>7</v>
      </c>
      <c r="H33" s="246" t="s">
        <v>7</v>
      </c>
      <c r="I33" s="32" t="s">
        <v>7</v>
      </c>
      <c r="J33" s="76"/>
      <c r="K33" s="76"/>
      <c r="L33" s="62"/>
      <c r="M33" s="62"/>
      <c r="N33" s="62"/>
      <c r="O33" s="62"/>
      <c r="P33" s="62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100">
        <f t="shared" ca="1" si="0"/>
        <v>44286.455063425929</v>
      </c>
      <c r="AD33" s="101" t="e">
        <f ca="1">SUM(AC33-#REF!)</f>
        <v>#REF!</v>
      </c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</row>
    <row r="34" spans="2:45" ht="11.1" customHeight="1" x14ac:dyDescent="0.2">
      <c r="B34" s="32">
        <v>23</v>
      </c>
      <c r="C34" s="33" t="s">
        <v>7</v>
      </c>
      <c r="D34" s="33" t="s">
        <v>7</v>
      </c>
      <c r="E34" s="98"/>
      <c r="F34" s="99" t="s">
        <v>7</v>
      </c>
      <c r="G34" s="33" t="s">
        <v>7</v>
      </c>
      <c r="H34" s="246" t="s">
        <v>7</v>
      </c>
      <c r="I34" s="256" t="s">
        <v>7</v>
      </c>
      <c r="L34" s="69"/>
      <c r="M34" s="69"/>
      <c r="N34" s="69"/>
      <c r="O34" s="69"/>
      <c r="P34" s="69"/>
    </row>
    <row r="35" spans="2:45" ht="11.1" customHeight="1" x14ac:dyDescent="0.2">
      <c r="B35" s="32">
        <v>24</v>
      </c>
      <c r="C35" s="33" t="s">
        <v>7</v>
      </c>
      <c r="D35" s="33" t="s">
        <v>81</v>
      </c>
      <c r="E35" s="98"/>
      <c r="F35" s="99" t="s">
        <v>7</v>
      </c>
      <c r="G35" s="33" t="s">
        <v>7</v>
      </c>
      <c r="H35" s="246" t="s">
        <v>7</v>
      </c>
      <c r="I35" s="32" t="s">
        <v>7</v>
      </c>
      <c r="J35" s="76"/>
      <c r="K35" s="76"/>
      <c r="L35" s="301" t="s">
        <v>14</v>
      </c>
      <c r="M35" s="62"/>
      <c r="N35" s="62"/>
      <c r="O35" s="62"/>
      <c r="P35" s="62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100">
        <f t="shared" ref="AC35:AC44" ca="1" si="1">NOW()</f>
        <v>44286.455063425929</v>
      </c>
      <c r="AD35" s="101" t="e">
        <f ca="1">SUM(AC35-#REF!)</f>
        <v>#REF!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  <row r="36" spans="2:45" ht="11.1" customHeight="1" x14ac:dyDescent="0.2">
      <c r="B36" s="32">
        <v>25</v>
      </c>
      <c r="C36" s="33"/>
      <c r="D36" s="33" t="s">
        <v>82</v>
      </c>
      <c r="E36" s="114"/>
      <c r="F36" s="99"/>
      <c r="G36" s="33"/>
      <c r="H36" s="246"/>
      <c r="I36" s="256"/>
      <c r="L36" s="301"/>
      <c r="M36" s="69"/>
      <c r="N36" s="69"/>
      <c r="O36" s="69"/>
      <c r="P36" s="69"/>
      <c r="AC36" s="103">
        <f t="shared" ca="1" si="1"/>
        <v>44286.455063425929</v>
      </c>
      <c r="AD36" s="104" t="e">
        <f ca="1">SUM(AC36-#REF!)</f>
        <v>#REF!</v>
      </c>
    </row>
    <row r="37" spans="2:45" ht="11.1" customHeight="1" x14ac:dyDescent="0.2">
      <c r="B37" s="32">
        <v>26</v>
      </c>
      <c r="C37" s="33"/>
      <c r="D37" s="176" t="s">
        <v>83</v>
      </c>
      <c r="E37" s="114"/>
      <c r="F37" s="99"/>
      <c r="G37" s="33"/>
      <c r="H37" s="246"/>
      <c r="I37" s="32"/>
      <c r="J37" s="62"/>
      <c r="K37" s="62"/>
      <c r="L37" s="301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76"/>
      <c r="Y37" s="76"/>
      <c r="Z37" s="76"/>
      <c r="AA37" s="76"/>
      <c r="AB37" s="76"/>
      <c r="AC37" s="100">
        <f t="shared" ca="1" si="1"/>
        <v>44286.455063425929</v>
      </c>
      <c r="AD37" s="101" t="e">
        <f ca="1">SUM(AC37-#REF!)</f>
        <v>#REF!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62"/>
      <c r="AO37" s="62"/>
      <c r="AP37" s="62"/>
      <c r="AQ37" s="76"/>
      <c r="AR37" s="76"/>
      <c r="AS37" s="76"/>
    </row>
    <row r="38" spans="2:45" ht="11.1" customHeight="1" x14ac:dyDescent="0.2">
      <c r="B38" s="32">
        <v>27</v>
      </c>
      <c r="C38" s="33"/>
      <c r="D38" s="176" t="s">
        <v>84</v>
      </c>
      <c r="E38" s="114"/>
      <c r="F38" s="99"/>
      <c r="G38" s="33"/>
      <c r="H38" s="246"/>
      <c r="I38" s="256"/>
      <c r="L38" s="301"/>
      <c r="M38" s="69"/>
      <c r="N38" s="69"/>
      <c r="O38" s="69"/>
      <c r="P38" s="69"/>
      <c r="AC38" s="103">
        <f t="shared" ca="1" si="1"/>
        <v>44286.455063425929</v>
      </c>
      <c r="AD38" s="104" t="e">
        <f ca="1">SUM(AC38-#REF!)</f>
        <v>#REF!</v>
      </c>
    </row>
    <row r="39" spans="2:45" ht="11.1" customHeight="1" x14ac:dyDescent="0.2">
      <c r="B39" s="32">
        <v>28</v>
      </c>
      <c r="C39" s="33"/>
      <c r="D39" s="176" t="s">
        <v>85</v>
      </c>
      <c r="E39" s="114"/>
      <c r="F39" s="99"/>
      <c r="G39" s="33"/>
      <c r="H39" s="246"/>
      <c r="I39" s="256"/>
      <c r="L39" s="301"/>
      <c r="M39" s="69"/>
      <c r="N39" s="69"/>
      <c r="O39" s="69"/>
      <c r="P39" s="69"/>
      <c r="AC39" s="103">
        <f t="shared" ca="1" si="1"/>
        <v>44286.455063425929</v>
      </c>
      <c r="AD39" s="104" t="e">
        <f ca="1">SUM(AC39-#REF!)</f>
        <v>#REF!</v>
      </c>
    </row>
    <row r="40" spans="2:45" ht="11.1" customHeight="1" x14ac:dyDescent="0.2">
      <c r="B40" s="32">
        <v>29</v>
      </c>
      <c r="C40" s="33"/>
      <c r="D40" s="176" t="s">
        <v>86</v>
      </c>
      <c r="E40" s="114"/>
      <c r="F40" s="99"/>
      <c r="G40" s="33"/>
      <c r="H40" s="246"/>
      <c r="I40" s="256"/>
      <c r="J40" s="69"/>
      <c r="K40" s="69"/>
      <c r="L40" s="301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103">
        <f t="shared" ca="1" si="1"/>
        <v>44286.455063425929</v>
      </c>
      <c r="AD40" s="104" t="e">
        <f ca="1">SUM(AC40-#REF!)</f>
        <v>#REF!</v>
      </c>
      <c r="AN40" s="111"/>
      <c r="AO40" s="111"/>
      <c r="AP40" s="69"/>
    </row>
    <row r="41" spans="2:45" ht="11.1" customHeight="1" x14ac:dyDescent="0.2">
      <c r="B41" s="32">
        <v>30</v>
      </c>
      <c r="C41" s="33"/>
      <c r="D41" s="176" t="s">
        <v>87</v>
      </c>
      <c r="E41" s="114"/>
      <c r="F41" s="99"/>
      <c r="G41" s="33"/>
      <c r="H41" s="246"/>
      <c r="I41" s="256"/>
      <c r="L41" s="301"/>
      <c r="M41" s="69"/>
      <c r="N41" s="69"/>
      <c r="O41" s="69"/>
      <c r="P41" s="69"/>
      <c r="AC41" s="103">
        <f t="shared" ca="1" si="1"/>
        <v>44286.455063425929</v>
      </c>
      <c r="AD41" s="104" t="e">
        <f ca="1">SUM(AC41-#REF!)</f>
        <v>#REF!</v>
      </c>
    </row>
    <row r="42" spans="2:45" ht="11.1" customHeight="1" x14ac:dyDescent="0.2">
      <c r="B42" s="32">
        <v>31</v>
      </c>
      <c r="C42" s="33"/>
      <c r="D42" s="176" t="s">
        <v>88</v>
      </c>
      <c r="E42" s="114"/>
      <c r="F42" s="99"/>
      <c r="G42" s="33"/>
      <c r="H42" s="246"/>
      <c r="I42" s="256"/>
      <c r="L42" s="301"/>
      <c r="M42" s="69"/>
      <c r="N42" s="69"/>
      <c r="O42" s="69"/>
      <c r="P42" s="69"/>
      <c r="AC42" s="103">
        <f t="shared" ca="1" si="1"/>
        <v>44286.455063425929</v>
      </c>
      <c r="AD42" s="104" t="e">
        <f ca="1">SUM(AC42-#REF!)</f>
        <v>#REF!</v>
      </c>
    </row>
    <row r="43" spans="2:45" ht="11.1" customHeight="1" x14ac:dyDescent="0.2">
      <c r="B43" s="32">
        <v>32</v>
      </c>
      <c r="C43" s="33"/>
      <c r="D43" s="176" t="s">
        <v>89</v>
      </c>
      <c r="E43" s="114"/>
      <c r="F43" s="99"/>
      <c r="G43" s="33"/>
      <c r="H43" s="246"/>
      <c r="I43" s="32"/>
      <c r="J43" s="76"/>
      <c r="K43" s="76"/>
      <c r="L43" s="301"/>
      <c r="M43" s="62"/>
      <c r="N43" s="62"/>
      <c r="O43" s="62"/>
      <c r="P43" s="62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100">
        <f t="shared" ca="1" si="1"/>
        <v>44286.455063425929</v>
      </c>
      <c r="AD43" s="101" t="e">
        <f ca="1">SUM(AC43-#REF!)</f>
        <v>#REF!</v>
      </c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</row>
    <row r="44" spans="2:45" ht="11.1" customHeight="1" x14ac:dyDescent="0.2">
      <c r="B44" s="145"/>
      <c r="C44" s="146"/>
      <c r="D44" s="146"/>
      <c r="E44" s="161"/>
      <c r="F44" s="162"/>
      <c r="G44" s="146"/>
      <c r="H44" s="150"/>
      <c r="I44" s="256"/>
      <c r="L44" s="69"/>
      <c r="M44" s="69"/>
      <c r="N44" s="69"/>
      <c r="O44" s="69"/>
      <c r="P44" s="69"/>
      <c r="AC44" s="103">
        <f t="shared" ca="1" si="1"/>
        <v>44286.455063425929</v>
      </c>
      <c r="AD44" s="104" t="e">
        <f ca="1">SUM(AC44-#REF!)</f>
        <v>#REF!</v>
      </c>
    </row>
    <row r="45" spans="2:45" ht="11.1" customHeight="1" x14ac:dyDescent="0.2">
      <c r="B45" s="160"/>
      <c r="C45" s="115"/>
      <c r="D45" s="305" t="str">
        <f>D4</f>
        <v>CHAMPIONSHIP SERIES CS7 U-12</v>
      </c>
      <c r="E45" s="305"/>
      <c r="F45" s="305"/>
      <c r="G45" s="305"/>
      <c r="H45" s="115"/>
      <c r="I45" s="256"/>
      <c r="L45" s="69"/>
      <c r="M45" s="69"/>
      <c r="N45" s="69"/>
      <c r="O45" s="69"/>
      <c r="P45" s="69"/>
    </row>
    <row r="46" spans="2:45" ht="15.6" x14ac:dyDescent="0.3">
      <c r="B46" s="158"/>
      <c r="C46" s="46"/>
      <c r="D46" s="225" t="s">
        <v>2</v>
      </c>
      <c r="E46" s="288">
        <f>E6</f>
        <v>44291</v>
      </c>
      <c r="F46" s="288"/>
      <c r="G46" s="46"/>
      <c r="H46" s="46"/>
      <c r="I46" s="256"/>
      <c r="L46" s="69"/>
      <c r="M46" s="69"/>
      <c r="N46" s="69"/>
      <c r="O46" s="69"/>
      <c r="P46" s="69"/>
    </row>
    <row r="47" spans="2:45" ht="11.1" customHeight="1" x14ac:dyDescent="0.2">
      <c r="B47" s="158"/>
      <c r="C47" s="46"/>
      <c r="D47" s="116"/>
      <c r="E47" s="117"/>
      <c r="F47" s="46"/>
      <c r="G47" s="46"/>
      <c r="H47" s="46"/>
      <c r="I47" s="256"/>
      <c r="L47" s="169"/>
      <c r="M47" s="69"/>
      <c r="N47" s="69"/>
      <c r="O47" s="69"/>
      <c r="P47" s="69"/>
    </row>
    <row r="48" spans="2:45" ht="11.1" customHeight="1" x14ac:dyDescent="0.2">
      <c r="B48" s="158"/>
      <c r="C48" s="46"/>
      <c r="D48" s="159"/>
      <c r="E48" s="177"/>
      <c r="F48" s="178"/>
      <c r="G48" s="224">
        <f>BOYS!F50</f>
        <v>0</v>
      </c>
      <c r="H48" s="46"/>
      <c r="I48" s="256"/>
      <c r="L48" s="69"/>
      <c r="M48" s="69"/>
      <c r="N48" s="69"/>
      <c r="O48" s="69"/>
      <c r="P48" s="69"/>
    </row>
    <row r="49" spans="1:18" ht="11.1" customHeight="1" thickBot="1" x14ac:dyDescent="0.25">
      <c r="B49" s="158"/>
      <c r="C49" s="46"/>
      <c r="D49" s="306" t="s">
        <v>12</v>
      </c>
      <c r="E49" s="306"/>
      <c r="F49" s="306"/>
      <c r="G49" s="306"/>
      <c r="H49" s="46"/>
      <c r="I49" s="281"/>
      <c r="L49" s="69"/>
      <c r="M49" s="69"/>
      <c r="N49" s="69"/>
      <c r="O49" s="69"/>
      <c r="P49" s="69"/>
    </row>
    <row r="50" spans="1:18" ht="11.1" customHeight="1" x14ac:dyDescent="0.2">
      <c r="B50" s="118"/>
      <c r="C50" s="152"/>
      <c r="D50" s="153" t="s">
        <v>31</v>
      </c>
      <c r="E50" s="153"/>
      <c r="F50" s="154">
        <v>2009</v>
      </c>
      <c r="G50" s="153"/>
      <c r="H50" s="247" t="s">
        <v>165</v>
      </c>
      <c r="I50" s="278"/>
      <c r="L50" s="69"/>
      <c r="M50" s="69"/>
      <c r="N50" s="69"/>
      <c r="O50" s="69"/>
      <c r="P50" s="69"/>
    </row>
    <row r="51" spans="1:18" ht="11.1" customHeight="1" x14ac:dyDescent="0.2">
      <c r="B51" s="121"/>
      <c r="C51" s="119"/>
      <c r="D51" s="120" t="s">
        <v>23</v>
      </c>
      <c r="E51" s="120"/>
      <c r="F51" s="120"/>
      <c r="G51" s="120"/>
      <c r="H51" s="248" t="s">
        <v>166</v>
      </c>
      <c r="I51" s="279" t="s">
        <v>24</v>
      </c>
      <c r="L51" s="69"/>
      <c r="M51" s="69"/>
      <c r="N51" s="69"/>
      <c r="O51" s="69"/>
      <c r="P51" s="69"/>
    </row>
    <row r="52" spans="1:18" ht="11.1" customHeight="1" x14ac:dyDescent="0.2">
      <c r="B52" s="122"/>
      <c r="C52" s="123"/>
      <c r="D52" s="120"/>
      <c r="E52" s="120"/>
      <c r="F52" s="120"/>
      <c r="G52" s="120"/>
      <c r="H52" s="248" t="s">
        <v>167</v>
      </c>
      <c r="I52" s="279" t="s">
        <v>25</v>
      </c>
      <c r="L52" s="69"/>
      <c r="M52" s="69"/>
      <c r="N52" s="69"/>
      <c r="O52" s="69"/>
      <c r="P52" s="69"/>
    </row>
    <row r="53" spans="1:18" ht="11.1" customHeight="1" thickBot="1" x14ac:dyDescent="0.25">
      <c r="B53" s="124" t="s">
        <v>3</v>
      </c>
      <c r="C53" s="155" t="s">
        <v>4</v>
      </c>
      <c r="D53" s="156" t="s">
        <v>26</v>
      </c>
      <c r="E53" s="157" t="s">
        <v>27</v>
      </c>
      <c r="F53" s="157" t="s">
        <v>28</v>
      </c>
      <c r="G53" s="157" t="s">
        <v>29</v>
      </c>
      <c r="H53" s="249" t="s">
        <v>25</v>
      </c>
      <c r="I53" s="280" t="s">
        <v>30</v>
      </c>
      <c r="L53" s="69"/>
      <c r="M53" s="69"/>
      <c r="N53" s="69"/>
      <c r="O53" s="69"/>
      <c r="P53" s="69"/>
    </row>
    <row r="54" spans="1:18" ht="11.1" customHeight="1" x14ac:dyDescent="0.3">
      <c r="B54" s="125"/>
      <c r="C54" s="126"/>
      <c r="D54" s="127"/>
      <c r="E54" s="126"/>
      <c r="F54" s="126"/>
      <c r="G54" s="126"/>
      <c r="H54" s="128"/>
      <c r="I54" s="277"/>
      <c r="L54" s="69"/>
      <c r="M54" s="69"/>
      <c r="N54" s="69"/>
      <c r="O54" s="69"/>
      <c r="P54" s="69"/>
    </row>
    <row r="55" spans="1:18" ht="11.1" customHeight="1" x14ac:dyDescent="0.2">
      <c r="A55" s="1">
        <v>10</v>
      </c>
      <c r="B55" s="57">
        <v>1</v>
      </c>
      <c r="C55" s="60" t="s">
        <v>124</v>
      </c>
      <c r="D55" s="58" t="s">
        <v>147</v>
      </c>
      <c r="E55" s="129">
        <v>434950</v>
      </c>
      <c r="F55" s="130">
        <v>40888</v>
      </c>
      <c r="G55" s="60" t="s">
        <v>146</v>
      </c>
      <c r="H55" s="250">
        <v>0</v>
      </c>
      <c r="I55" s="256">
        <v>0</v>
      </c>
      <c r="L55" s="302" t="s">
        <v>13</v>
      </c>
      <c r="M55" s="69"/>
      <c r="N55" s="69"/>
      <c r="O55" s="69"/>
      <c r="P55" s="69"/>
    </row>
    <row r="56" spans="1:18" ht="11.1" customHeight="1" x14ac:dyDescent="0.2">
      <c r="A56" s="1">
        <v>11</v>
      </c>
      <c r="B56" s="57">
        <v>2</v>
      </c>
      <c r="C56" s="39" t="s">
        <v>124</v>
      </c>
      <c r="D56" s="33" t="s">
        <v>148</v>
      </c>
      <c r="E56" s="98">
        <v>437374</v>
      </c>
      <c r="F56" s="131">
        <v>40262</v>
      </c>
      <c r="G56" s="39" t="s">
        <v>146</v>
      </c>
      <c r="H56" s="251">
        <v>0</v>
      </c>
      <c r="I56" s="256">
        <v>0</v>
      </c>
      <c r="L56" s="302"/>
      <c r="M56" s="69"/>
      <c r="N56" s="69"/>
      <c r="O56" s="69"/>
      <c r="P56" s="69"/>
    </row>
    <row r="57" spans="1:18" ht="11.1" customHeight="1" x14ac:dyDescent="0.2">
      <c r="B57" s="57"/>
      <c r="C57" s="39"/>
      <c r="D57" s="33"/>
      <c r="E57" s="98"/>
      <c r="F57" s="131"/>
      <c r="G57" s="39"/>
      <c r="H57" s="251"/>
      <c r="I57" s="256"/>
      <c r="L57" s="302"/>
      <c r="M57" s="69"/>
      <c r="N57" s="69"/>
      <c r="O57" s="69"/>
      <c r="P57" s="69"/>
    </row>
    <row r="58" spans="1:18" ht="11.1" customHeight="1" x14ac:dyDescent="0.2">
      <c r="B58" s="57"/>
      <c r="C58" s="39"/>
      <c r="D58" s="33"/>
      <c r="E58" s="98"/>
      <c r="F58" s="131"/>
      <c r="G58" s="39"/>
      <c r="H58" s="251"/>
      <c r="I58" s="256"/>
      <c r="L58" s="302"/>
      <c r="M58" s="69"/>
      <c r="N58" s="69"/>
      <c r="O58" s="69"/>
      <c r="P58" s="69"/>
    </row>
    <row r="59" spans="1:18" ht="11.1" customHeight="1" x14ac:dyDescent="0.2">
      <c r="B59" s="57"/>
      <c r="C59" s="39"/>
      <c r="D59" s="33"/>
      <c r="E59" s="98"/>
      <c r="F59" s="131"/>
      <c r="G59" s="39"/>
      <c r="H59" s="251"/>
      <c r="I59" s="256"/>
      <c r="L59" s="302"/>
      <c r="M59" s="69"/>
      <c r="N59" s="69"/>
      <c r="O59" s="69"/>
      <c r="P59" s="69"/>
    </row>
    <row r="60" spans="1:18" ht="11.1" customHeight="1" x14ac:dyDescent="0.2">
      <c r="B60" s="57"/>
      <c r="C60" s="39"/>
      <c r="D60" s="33"/>
      <c r="E60" s="105"/>
      <c r="F60" s="131"/>
      <c r="G60" s="39"/>
      <c r="H60" s="251"/>
      <c r="I60" s="256"/>
      <c r="L60" s="302"/>
      <c r="M60" s="69"/>
      <c r="N60" s="69"/>
      <c r="O60" s="69"/>
      <c r="P60" s="69"/>
    </row>
    <row r="61" spans="1:18" ht="11.1" customHeight="1" x14ac:dyDescent="0.2">
      <c r="B61" s="57"/>
      <c r="C61" s="39"/>
      <c r="D61" s="33"/>
      <c r="E61" s="98"/>
      <c r="F61" s="131"/>
      <c r="G61" s="39"/>
      <c r="H61" s="251"/>
      <c r="I61" s="256"/>
      <c r="L61" s="302"/>
      <c r="M61" s="69"/>
      <c r="N61" s="69"/>
      <c r="O61" s="69"/>
      <c r="P61" s="69"/>
    </row>
    <row r="62" spans="1:18" ht="11.1" customHeight="1" x14ac:dyDescent="0.2">
      <c r="B62" s="57"/>
      <c r="C62" s="39"/>
      <c r="D62" s="33"/>
      <c r="E62" s="98"/>
      <c r="F62" s="131"/>
      <c r="G62" s="39"/>
      <c r="H62" s="251"/>
      <c r="I62" s="256"/>
      <c r="L62" s="69"/>
      <c r="M62" s="69"/>
      <c r="N62" s="69"/>
      <c r="O62" s="69"/>
      <c r="P62" s="69"/>
    </row>
    <row r="63" spans="1:18" ht="11.1" customHeight="1" x14ac:dyDescent="0.25">
      <c r="B63" s="57"/>
      <c r="C63" s="39"/>
      <c r="D63" s="33"/>
      <c r="E63" s="105"/>
      <c r="F63" s="131"/>
      <c r="G63" s="39"/>
      <c r="H63" s="251"/>
      <c r="I63" s="256"/>
      <c r="L63" s="213" t="s">
        <v>15</v>
      </c>
      <c r="M63" s="213"/>
      <c r="N63" s="213"/>
      <c r="O63" s="213"/>
      <c r="P63" s="213"/>
      <c r="Q63" s="214"/>
      <c r="R63" s="214"/>
    </row>
    <row r="64" spans="1:18" ht="11.1" customHeight="1" x14ac:dyDescent="0.25">
      <c r="B64" s="57"/>
      <c r="C64" s="39"/>
      <c r="D64" s="33"/>
      <c r="E64" s="98"/>
      <c r="F64" s="131"/>
      <c r="G64" s="39"/>
      <c r="H64" s="251"/>
      <c r="I64" s="256"/>
      <c r="L64" s="213" t="s">
        <v>16</v>
      </c>
      <c r="M64" s="213"/>
      <c r="N64" s="213"/>
      <c r="O64" s="213"/>
      <c r="P64" s="213"/>
      <c r="Q64" s="214"/>
      <c r="R64" s="214"/>
    </row>
    <row r="65" spans="1:18" ht="11.1" customHeight="1" x14ac:dyDescent="0.25">
      <c r="B65" s="57"/>
      <c r="C65" s="39"/>
      <c r="D65" s="33"/>
      <c r="E65" s="98"/>
      <c r="F65" s="131"/>
      <c r="G65" s="39"/>
      <c r="H65" s="251"/>
      <c r="I65" s="256"/>
      <c r="L65" s="300" t="s">
        <v>21</v>
      </c>
      <c r="M65" s="300"/>
      <c r="N65" s="300"/>
      <c r="O65" s="300"/>
      <c r="P65" s="300"/>
      <c r="Q65" s="300"/>
      <c r="R65" s="300"/>
    </row>
    <row r="66" spans="1:18" ht="11.1" customHeight="1" x14ac:dyDescent="0.25">
      <c r="B66" s="57"/>
      <c r="C66" s="39"/>
      <c r="D66" s="33"/>
      <c r="E66" s="112"/>
      <c r="F66" s="131"/>
      <c r="G66" s="39"/>
      <c r="H66" s="251"/>
      <c r="I66" s="256"/>
      <c r="L66" s="213" t="s">
        <v>17</v>
      </c>
      <c r="M66" s="213"/>
      <c r="N66" s="213"/>
      <c r="O66" s="213"/>
      <c r="P66" s="213"/>
      <c r="Q66" s="214"/>
      <c r="R66" s="214"/>
    </row>
    <row r="67" spans="1:18" ht="11.1" customHeight="1" x14ac:dyDescent="0.25">
      <c r="B67" s="57"/>
      <c r="C67" s="39"/>
      <c r="D67" s="33"/>
      <c r="E67" s="105"/>
      <c r="F67" s="131"/>
      <c r="G67" s="39"/>
      <c r="H67" s="251"/>
      <c r="I67" s="256"/>
      <c r="L67" s="213" t="s">
        <v>18</v>
      </c>
      <c r="M67" s="213"/>
      <c r="N67" s="213"/>
      <c r="O67" s="213"/>
      <c r="P67" s="213"/>
      <c r="Q67" s="214"/>
      <c r="R67" s="214"/>
    </row>
    <row r="68" spans="1:18" ht="11.1" customHeight="1" x14ac:dyDescent="0.25">
      <c r="B68" s="57"/>
      <c r="C68" s="39"/>
      <c r="D68" s="33"/>
      <c r="E68" s="98"/>
      <c r="F68" s="99"/>
      <c r="G68" s="39"/>
      <c r="H68" s="251"/>
      <c r="I68" s="256"/>
      <c r="L68" s="213" t="s">
        <v>19</v>
      </c>
      <c r="M68" s="213"/>
      <c r="N68" s="213"/>
      <c r="O68" s="213"/>
      <c r="P68" s="213"/>
      <c r="Q68" s="214"/>
      <c r="R68" s="214"/>
    </row>
    <row r="69" spans="1:18" ht="11.1" customHeight="1" x14ac:dyDescent="0.25">
      <c r="B69" s="57"/>
      <c r="C69" s="39"/>
      <c r="D69" s="39"/>
      <c r="E69" s="98"/>
      <c r="F69" s="99"/>
      <c r="G69" s="39"/>
      <c r="H69" s="251"/>
      <c r="I69" s="256"/>
      <c r="L69" s="300" t="s">
        <v>20</v>
      </c>
      <c r="M69" s="300"/>
      <c r="N69" s="300"/>
      <c r="O69" s="300"/>
      <c r="P69" s="300"/>
      <c r="Q69" s="300"/>
      <c r="R69" s="214"/>
    </row>
    <row r="70" spans="1:18" ht="11.1" customHeight="1" x14ac:dyDescent="0.2">
      <c r="B70" s="57"/>
      <c r="C70" s="39"/>
      <c r="D70" s="39"/>
      <c r="E70" s="112"/>
      <c r="F70" s="99"/>
      <c r="G70" s="39"/>
      <c r="H70" s="251"/>
      <c r="I70" s="256"/>
      <c r="L70" s="69"/>
      <c r="M70" s="69"/>
      <c r="N70" s="69"/>
      <c r="O70" s="69"/>
      <c r="P70" s="69"/>
    </row>
    <row r="71" spans="1:18" x14ac:dyDescent="0.2">
      <c r="B71" s="57"/>
      <c r="C71" s="39"/>
      <c r="D71" s="39"/>
      <c r="E71" s="112"/>
      <c r="F71" s="99"/>
      <c r="G71" s="39"/>
      <c r="H71" s="251"/>
      <c r="I71" s="256"/>
      <c r="L71" s="69"/>
      <c r="M71" s="69"/>
      <c r="N71" s="69"/>
      <c r="O71" s="69"/>
      <c r="P71" s="69"/>
    </row>
    <row r="72" spans="1:18" ht="11.1" customHeight="1" x14ac:dyDescent="0.2">
      <c r="B72" s="179"/>
      <c r="C72" s="39"/>
      <c r="D72" s="39"/>
      <c r="E72" s="132"/>
      <c r="F72" s="131"/>
      <c r="G72" s="39"/>
      <c r="H72" s="251"/>
      <c r="I72" s="256"/>
      <c r="L72" s="69"/>
      <c r="M72" s="69"/>
      <c r="N72" s="69"/>
      <c r="O72" s="69"/>
      <c r="P72" s="69"/>
    </row>
    <row r="73" spans="1:18" ht="11.1" customHeight="1" x14ac:dyDescent="0.2">
      <c r="A73" s="151"/>
      <c r="B73" s="32"/>
      <c r="C73" s="33"/>
      <c r="D73" s="33"/>
      <c r="E73" s="98"/>
      <c r="F73" s="99"/>
      <c r="G73" s="33"/>
      <c r="H73" s="246"/>
      <c r="I73" s="256"/>
      <c r="L73" s="69"/>
      <c r="M73" s="69"/>
      <c r="N73" s="69"/>
      <c r="O73" s="69"/>
      <c r="P73" s="69"/>
    </row>
    <row r="74" spans="1:18" ht="11.1" customHeight="1" x14ac:dyDescent="0.2">
      <c r="A74" s="151"/>
      <c r="B74" s="32"/>
      <c r="C74" s="33"/>
      <c r="D74" s="33"/>
      <c r="E74" s="98"/>
      <c r="F74" s="99"/>
      <c r="G74" s="33"/>
      <c r="H74" s="246"/>
      <c r="I74" s="256"/>
      <c r="L74" s="69"/>
      <c r="M74" s="69"/>
      <c r="N74" s="69"/>
      <c r="O74" s="69"/>
      <c r="P74" s="69"/>
    </row>
    <row r="75" spans="1:18" ht="11.1" customHeight="1" x14ac:dyDescent="0.2">
      <c r="A75" s="69"/>
      <c r="B75" s="62"/>
      <c r="C75" s="63"/>
      <c r="D75" s="63"/>
      <c r="E75" s="133"/>
      <c r="F75" s="134"/>
      <c r="G75" s="63"/>
      <c r="H75" s="65"/>
      <c r="I75" s="256"/>
      <c r="L75" s="69"/>
      <c r="M75" s="69"/>
      <c r="N75" s="69"/>
      <c r="O75" s="69"/>
      <c r="P75" s="69"/>
    </row>
    <row r="76" spans="1:18" ht="11.1" customHeight="1" x14ac:dyDescent="0.2">
      <c r="A76" s="69"/>
      <c r="B76" s="62"/>
      <c r="C76" s="63" t="s">
        <v>7</v>
      </c>
      <c r="D76" s="63" t="s">
        <v>6</v>
      </c>
      <c r="E76" s="133"/>
      <c r="F76" s="134"/>
      <c r="G76" s="63"/>
      <c r="H76" s="65"/>
      <c r="I76" s="256"/>
      <c r="L76" s="69"/>
      <c r="M76" s="69"/>
      <c r="N76" s="69"/>
      <c r="O76" s="69"/>
      <c r="P76" s="69"/>
    </row>
    <row r="77" spans="1:18" ht="11.1" customHeight="1" x14ac:dyDescent="0.2">
      <c r="A77" s="69"/>
      <c r="B77" s="62"/>
      <c r="C77" s="63" t="s">
        <v>7</v>
      </c>
      <c r="D77" s="75" t="s">
        <v>7</v>
      </c>
      <c r="E77" s="133"/>
      <c r="F77" s="134" t="s">
        <v>7</v>
      </c>
      <c r="G77" s="63" t="s">
        <v>7</v>
      </c>
      <c r="H77" s="65" t="s">
        <v>7</v>
      </c>
      <c r="I77" s="256"/>
      <c r="L77" s="69"/>
      <c r="M77" s="69"/>
      <c r="N77" s="69"/>
      <c r="O77" s="69"/>
      <c r="P77" s="69"/>
    </row>
    <row r="78" spans="1:18" ht="11.1" customHeight="1" x14ac:dyDescent="0.2">
      <c r="A78" s="151">
        <v>12</v>
      </c>
      <c r="B78" s="181">
        <v>1</v>
      </c>
      <c r="C78" s="182">
        <v>75</v>
      </c>
      <c r="D78" s="182" t="s">
        <v>163</v>
      </c>
      <c r="E78" s="187">
        <v>429788</v>
      </c>
      <c r="F78" s="188" t="s">
        <v>45</v>
      </c>
      <c r="G78" s="182" t="s">
        <v>164</v>
      </c>
      <c r="H78" s="252">
        <v>38</v>
      </c>
      <c r="I78" s="256">
        <v>74</v>
      </c>
      <c r="L78" s="69"/>
      <c r="M78" s="69"/>
      <c r="N78" s="69"/>
      <c r="O78" s="69"/>
      <c r="P78" s="69"/>
    </row>
    <row r="79" spans="1:18" ht="11.1" customHeight="1" x14ac:dyDescent="0.2">
      <c r="A79" s="151">
        <v>13</v>
      </c>
      <c r="B79" s="181">
        <v>2</v>
      </c>
      <c r="C79" s="182">
        <v>110</v>
      </c>
      <c r="D79" s="182" t="s">
        <v>133</v>
      </c>
      <c r="E79" s="189">
        <v>436123</v>
      </c>
      <c r="F79" s="188" t="s">
        <v>134</v>
      </c>
      <c r="G79" s="182" t="s">
        <v>43</v>
      </c>
      <c r="H79" s="252">
        <v>28</v>
      </c>
      <c r="I79" s="256">
        <v>47.5</v>
      </c>
      <c r="L79" s="69"/>
      <c r="M79" s="69"/>
      <c r="N79" s="69"/>
      <c r="O79" s="69"/>
      <c r="P79" s="69"/>
    </row>
    <row r="80" spans="1:18" ht="11.1" customHeight="1" x14ac:dyDescent="0.2">
      <c r="A80" s="151">
        <v>14</v>
      </c>
      <c r="B80" s="181">
        <v>3</v>
      </c>
      <c r="C80" s="182">
        <v>78</v>
      </c>
      <c r="D80" s="182" t="s">
        <v>127</v>
      </c>
      <c r="E80" s="189">
        <v>429590</v>
      </c>
      <c r="F80" s="188" t="s">
        <v>128</v>
      </c>
      <c r="G80" s="182" t="s">
        <v>37</v>
      </c>
      <c r="H80" s="252">
        <v>43</v>
      </c>
      <c r="I80" s="256">
        <v>69.75</v>
      </c>
      <c r="L80" s="69"/>
      <c r="M80" s="69"/>
      <c r="N80" s="69"/>
      <c r="O80" s="69"/>
      <c r="P80" s="69"/>
    </row>
    <row r="81" spans="1:16" ht="11.1" customHeight="1" x14ac:dyDescent="0.2">
      <c r="A81" s="151">
        <v>15</v>
      </c>
      <c r="B81" s="181">
        <v>4</v>
      </c>
      <c r="C81" s="182">
        <v>152</v>
      </c>
      <c r="D81" s="182" t="s">
        <v>135</v>
      </c>
      <c r="E81" s="189">
        <v>436387</v>
      </c>
      <c r="F81" s="188" t="s">
        <v>136</v>
      </c>
      <c r="G81" s="182" t="s">
        <v>56</v>
      </c>
      <c r="H81" s="252">
        <v>12</v>
      </c>
      <c r="I81" s="256">
        <v>33.5</v>
      </c>
      <c r="L81" s="69"/>
      <c r="M81" s="69"/>
      <c r="N81" s="69"/>
      <c r="O81" s="69"/>
      <c r="P81" s="69"/>
    </row>
    <row r="82" spans="1:16" ht="11.1" customHeight="1" x14ac:dyDescent="0.2">
      <c r="A82" s="151">
        <v>16</v>
      </c>
      <c r="B82" s="181">
        <v>5</v>
      </c>
      <c r="C82" s="182">
        <v>179</v>
      </c>
      <c r="D82" s="182" t="s">
        <v>137</v>
      </c>
      <c r="E82" s="189">
        <v>431977</v>
      </c>
      <c r="F82" s="188" t="s">
        <v>138</v>
      </c>
      <c r="G82" s="182" t="s">
        <v>56</v>
      </c>
      <c r="H82" s="252">
        <v>11</v>
      </c>
      <c r="I82" s="256">
        <v>25.5</v>
      </c>
      <c r="L82" s="69"/>
      <c r="M82" s="69"/>
      <c r="N82" s="69"/>
      <c r="O82" s="69"/>
      <c r="P82" s="69"/>
    </row>
    <row r="83" spans="1:16" ht="11.1" customHeight="1" x14ac:dyDescent="0.2">
      <c r="A83" s="151"/>
      <c r="B83" s="181"/>
      <c r="C83" s="182"/>
      <c r="D83" s="182"/>
      <c r="E83" s="189"/>
      <c r="F83" s="188"/>
      <c r="G83" s="182"/>
      <c r="H83" s="252"/>
      <c r="I83" s="256"/>
      <c r="L83" s="69"/>
      <c r="M83" s="69"/>
      <c r="N83" s="69"/>
      <c r="O83" s="69"/>
      <c r="P83" s="69"/>
    </row>
    <row r="84" spans="1:16" ht="11.1" customHeight="1" x14ac:dyDescent="0.2">
      <c r="A84" s="151"/>
      <c r="B84" s="181"/>
      <c r="C84" s="182"/>
      <c r="D84" s="182"/>
      <c r="E84" s="189"/>
      <c r="F84" s="188"/>
      <c r="G84" s="182"/>
      <c r="H84" s="252"/>
      <c r="I84" s="256"/>
      <c r="L84" s="69"/>
      <c r="M84" s="69"/>
      <c r="N84" s="69"/>
      <c r="O84" s="69"/>
      <c r="P84" s="69"/>
    </row>
    <row r="85" spans="1:16" ht="11.1" customHeight="1" x14ac:dyDescent="0.2">
      <c r="A85" s="151"/>
      <c r="B85" s="181"/>
      <c r="C85" s="182"/>
      <c r="D85" s="182"/>
      <c r="E85" s="189"/>
      <c r="F85" s="188"/>
      <c r="G85" s="182"/>
      <c r="H85" s="252"/>
      <c r="I85" s="256"/>
      <c r="L85" s="69"/>
      <c r="M85" s="69"/>
      <c r="N85" s="69"/>
      <c r="O85" s="69"/>
      <c r="P85" s="69"/>
    </row>
    <row r="86" spans="1:16" ht="11.1" customHeight="1" x14ac:dyDescent="0.2">
      <c r="A86" s="151"/>
      <c r="B86" s="181"/>
      <c r="C86" s="182"/>
      <c r="D86" s="182"/>
      <c r="E86" s="189"/>
      <c r="F86" s="188"/>
      <c r="G86" s="182"/>
      <c r="H86" s="252"/>
      <c r="I86" s="256"/>
      <c r="L86" s="69"/>
      <c r="M86" s="69"/>
      <c r="N86" s="69"/>
      <c r="O86" s="69"/>
      <c r="P86" s="69"/>
    </row>
    <row r="87" spans="1:16" ht="11.1" customHeight="1" x14ac:dyDescent="0.2">
      <c r="A87" s="151"/>
      <c r="B87" s="181"/>
      <c r="C87" s="182"/>
      <c r="D87" s="182"/>
      <c r="E87" s="189"/>
      <c r="F87" s="188"/>
      <c r="G87" s="182"/>
      <c r="H87" s="252"/>
      <c r="I87" s="256"/>
      <c r="L87" s="69"/>
      <c r="M87" s="69"/>
      <c r="N87" s="69"/>
      <c r="O87" s="69"/>
      <c r="P87" s="69"/>
    </row>
    <row r="88" spans="1:16" ht="11.1" customHeight="1" x14ac:dyDescent="0.2">
      <c r="A88" s="151"/>
      <c r="B88" s="181"/>
      <c r="C88" s="182"/>
      <c r="D88" s="182"/>
      <c r="E88" s="189"/>
      <c r="F88" s="188"/>
      <c r="G88" s="182"/>
      <c r="H88" s="252"/>
      <c r="I88" s="256"/>
      <c r="L88" s="69"/>
      <c r="M88" s="69"/>
      <c r="N88" s="69"/>
      <c r="O88" s="69"/>
      <c r="P88" s="69"/>
    </row>
    <row r="89" spans="1:16" ht="11.1" customHeight="1" x14ac:dyDescent="0.2">
      <c r="A89" s="151"/>
      <c r="B89" s="181"/>
      <c r="C89" s="182"/>
      <c r="D89" s="182"/>
      <c r="E89" s="189"/>
      <c r="F89" s="188"/>
      <c r="G89" s="182"/>
      <c r="H89" s="252"/>
      <c r="I89" s="256"/>
      <c r="L89" s="69"/>
      <c r="M89" s="69"/>
      <c r="N89" s="69"/>
      <c r="O89" s="69"/>
      <c r="P89" s="69"/>
    </row>
    <row r="90" spans="1:16" ht="11.1" customHeight="1" x14ac:dyDescent="0.2">
      <c r="A90" s="151"/>
      <c r="B90" s="181"/>
      <c r="C90" s="182"/>
      <c r="D90" s="182"/>
      <c r="E90" s="189"/>
      <c r="F90" s="188"/>
      <c r="G90" s="182"/>
      <c r="H90" s="252"/>
      <c r="I90" s="256"/>
      <c r="L90" s="69"/>
      <c r="M90" s="69"/>
      <c r="N90" s="69"/>
      <c r="O90" s="69"/>
      <c r="P90" s="69"/>
    </row>
    <row r="91" spans="1:16" ht="11.1" customHeight="1" x14ac:dyDescent="0.2">
      <c r="A91" s="151"/>
      <c r="B91" s="181"/>
      <c r="C91" s="182"/>
      <c r="D91" s="182"/>
      <c r="E91" s="189"/>
      <c r="F91" s="188"/>
      <c r="G91" s="182"/>
      <c r="H91" s="252"/>
      <c r="I91" s="256"/>
      <c r="L91" s="69"/>
      <c r="M91" s="69"/>
      <c r="N91" s="69"/>
      <c r="O91" s="69"/>
      <c r="P91" s="69"/>
    </row>
    <row r="92" spans="1:16" ht="11.1" customHeight="1" x14ac:dyDescent="0.2">
      <c r="A92" s="69"/>
      <c r="B92" s="62"/>
      <c r="C92" s="63"/>
      <c r="D92" s="63"/>
      <c r="E92" s="135"/>
      <c r="F92" s="134"/>
      <c r="G92" s="63"/>
      <c r="H92" s="65"/>
      <c r="I92" s="256"/>
      <c r="L92" s="69"/>
      <c r="M92" s="69"/>
      <c r="N92" s="69"/>
      <c r="O92" s="69"/>
      <c r="P92" s="69"/>
    </row>
    <row r="93" spans="1:16" ht="11.1" customHeight="1" x14ac:dyDescent="0.2">
      <c r="A93" s="69"/>
      <c r="B93" s="62"/>
      <c r="C93" s="63"/>
      <c r="D93" s="63"/>
      <c r="E93" s="135"/>
      <c r="F93" s="134"/>
      <c r="G93" s="63"/>
      <c r="H93" s="65"/>
      <c r="I93" s="256"/>
      <c r="L93" s="69"/>
      <c r="M93" s="69"/>
      <c r="N93" s="69"/>
      <c r="O93" s="69"/>
      <c r="P93" s="69"/>
    </row>
    <row r="94" spans="1:16" ht="11.1" customHeight="1" x14ac:dyDescent="0.2">
      <c r="A94" s="69"/>
      <c r="B94" s="62"/>
      <c r="C94" s="63"/>
      <c r="D94" s="63"/>
      <c r="E94" s="135"/>
      <c r="F94" s="134"/>
      <c r="G94" s="63"/>
      <c r="H94" s="65"/>
      <c r="I94" s="256"/>
      <c r="L94" s="69"/>
      <c r="M94" s="69"/>
      <c r="N94" s="69"/>
      <c r="O94" s="69"/>
      <c r="P94" s="69"/>
    </row>
    <row r="95" spans="1:16" x14ac:dyDescent="0.2">
      <c r="B95" s="136"/>
      <c r="C95" s="74"/>
      <c r="D95" s="75"/>
      <c r="E95" s="136"/>
      <c r="F95" s="137"/>
      <c r="G95" s="75"/>
      <c r="H95" s="136"/>
      <c r="I95" s="256"/>
      <c r="L95" s="69"/>
      <c r="M95" s="69"/>
      <c r="N95" s="69"/>
      <c r="O95" s="69"/>
      <c r="P95" s="69"/>
    </row>
    <row r="96" spans="1:16" x14ac:dyDescent="0.2">
      <c r="B96" s="136"/>
      <c r="C96" s="74"/>
      <c r="D96" s="75"/>
      <c r="E96" s="136"/>
      <c r="F96" s="137"/>
      <c r="G96" s="75"/>
      <c r="H96" s="136"/>
      <c r="I96" s="256"/>
      <c r="L96" s="69"/>
      <c r="M96" s="69"/>
      <c r="N96" s="69"/>
      <c r="O96" s="69"/>
      <c r="P96" s="69"/>
    </row>
    <row r="97" spans="2:16" x14ac:dyDescent="0.2">
      <c r="B97" s="136"/>
      <c r="C97" s="74"/>
      <c r="D97" s="75"/>
      <c r="E97" s="136"/>
      <c r="F97" s="137"/>
      <c r="G97" s="75"/>
      <c r="H97" s="136"/>
      <c r="I97" s="256"/>
      <c r="L97" s="69"/>
      <c r="M97" s="69"/>
      <c r="N97" s="69"/>
      <c r="O97" s="69"/>
      <c r="P97" s="69"/>
    </row>
    <row r="98" spans="2:16" x14ac:dyDescent="0.2">
      <c r="B98" s="136"/>
      <c r="C98" s="74"/>
      <c r="D98" s="75"/>
      <c r="E98" s="136"/>
      <c r="F98" s="137"/>
      <c r="G98" s="75"/>
      <c r="H98" s="136"/>
      <c r="I98" s="256"/>
      <c r="L98" s="69"/>
      <c r="M98" s="69"/>
      <c r="N98" s="69"/>
      <c r="O98" s="69"/>
      <c r="P98" s="69"/>
    </row>
    <row r="99" spans="2:16" x14ac:dyDescent="0.2">
      <c r="B99" s="136"/>
      <c r="C99" s="74"/>
      <c r="D99" s="75"/>
      <c r="E99" s="136"/>
      <c r="F99" s="137"/>
      <c r="G99" s="75"/>
      <c r="H99" s="136"/>
      <c r="I99" s="256"/>
      <c r="L99" s="69"/>
      <c r="M99" s="69"/>
      <c r="N99" s="69"/>
      <c r="O99" s="69"/>
      <c r="P99" s="69"/>
    </row>
    <row r="100" spans="2:16" x14ac:dyDescent="0.2">
      <c r="B100" s="136"/>
      <c r="C100" s="74"/>
      <c r="D100" s="75"/>
      <c r="E100" s="136"/>
      <c r="F100" s="137"/>
      <c r="G100" s="75"/>
      <c r="H100" s="136"/>
      <c r="I100" s="256"/>
      <c r="L100" s="69"/>
      <c r="M100" s="69"/>
      <c r="N100" s="69"/>
      <c r="O100" s="69"/>
      <c r="P100" s="69"/>
    </row>
    <row r="101" spans="2:16" x14ac:dyDescent="0.2">
      <c r="B101" s="136"/>
      <c r="C101" s="74"/>
      <c r="D101" s="75"/>
      <c r="E101" s="136"/>
      <c r="F101" s="137"/>
      <c r="G101" s="75"/>
      <c r="H101" s="136"/>
      <c r="I101" s="256"/>
      <c r="L101" s="69"/>
      <c r="M101" s="69"/>
      <c r="N101" s="69"/>
      <c r="O101" s="69"/>
      <c r="P101" s="69"/>
    </row>
    <row r="102" spans="2:16" x14ac:dyDescent="0.2">
      <c r="B102" s="136"/>
      <c r="C102" s="74"/>
      <c r="D102" s="75"/>
      <c r="E102" s="136"/>
      <c r="F102" s="137"/>
      <c r="G102" s="75"/>
      <c r="H102" s="136"/>
      <c r="I102" s="256"/>
    </row>
    <row r="103" spans="2:16" x14ac:dyDescent="0.2">
      <c r="B103" s="136"/>
      <c r="C103" s="74"/>
      <c r="D103" s="75"/>
      <c r="E103" s="136"/>
      <c r="F103" s="137"/>
      <c r="G103" s="75"/>
      <c r="H103" s="136"/>
      <c r="I103" s="256"/>
    </row>
    <row r="104" spans="2:16" x14ac:dyDescent="0.2">
      <c r="B104" s="136"/>
      <c r="C104" s="74"/>
      <c r="D104" s="75"/>
      <c r="E104" s="136"/>
      <c r="F104" s="137"/>
      <c r="G104" s="75"/>
      <c r="H104" s="136"/>
      <c r="I104" s="256"/>
    </row>
    <row r="105" spans="2:16" x14ac:dyDescent="0.2">
      <c r="B105" s="136"/>
      <c r="C105" s="74"/>
      <c r="D105" s="75"/>
      <c r="E105" s="136"/>
      <c r="F105" s="137"/>
      <c r="G105" s="75"/>
      <c r="H105" s="136"/>
      <c r="I105" s="256"/>
    </row>
    <row r="106" spans="2:16" x14ac:dyDescent="0.2">
      <c r="B106" s="136"/>
      <c r="C106" s="74"/>
      <c r="D106" s="75"/>
      <c r="E106" s="136"/>
      <c r="F106" s="137"/>
      <c r="G106" s="75"/>
      <c r="H106" s="136"/>
      <c r="I106" s="256"/>
    </row>
    <row r="107" spans="2:16" x14ac:dyDescent="0.2">
      <c r="B107" s="136"/>
      <c r="C107" s="74"/>
      <c r="D107" s="75"/>
      <c r="E107" s="136"/>
      <c r="F107" s="137"/>
      <c r="G107" s="75"/>
      <c r="H107" s="136"/>
      <c r="I107" s="256"/>
    </row>
    <row r="108" spans="2:16" x14ac:dyDescent="0.2">
      <c r="B108" s="136"/>
      <c r="C108" s="74"/>
      <c r="D108" s="75"/>
      <c r="E108" s="136"/>
      <c r="F108" s="137"/>
      <c r="G108" s="75"/>
      <c r="H108" s="136"/>
      <c r="I108" s="256"/>
    </row>
    <row r="109" spans="2:16" x14ac:dyDescent="0.2">
      <c r="B109" s="136"/>
      <c r="C109" s="74"/>
      <c r="D109" s="75"/>
      <c r="E109" s="136"/>
      <c r="F109" s="137"/>
      <c r="G109" s="75"/>
      <c r="H109" s="136"/>
      <c r="I109" s="256"/>
    </row>
    <row r="110" spans="2:16" x14ac:dyDescent="0.2">
      <c r="B110" s="136"/>
      <c r="C110" s="74"/>
      <c r="D110" s="75"/>
      <c r="E110" s="136"/>
      <c r="F110" s="137"/>
      <c r="G110" s="75"/>
      <c r="H110" s="136"/>
      <c r="I110" s="256"/>
    </row>
    <row r="111" spans="2:16" x14ac:dyDescent="0.2">
      <c r="B111" s="136"/>
      <c r="C111" s="74"/>
      <c r="D111" s="75"/>
      <c r="E111" s="136"/>
      <c r="F111" s="137"/>
      <c r="G111" s="75"/>
      <c r="H111" s="136"/>
      <c r="I111" s="256"/>
    </row>
    <row r="112" spans="2:16" x14ac:dyDescent="0.2">
      <c r="B112" s="136"/>
      <c r="C112" s="74"/>
      <c r="D112" s="75"/>
      <c r="E112" s="136"/>
      <c r="F112" s="137"/>
      <c r="G112" s="75"/>
      <c r="H112" s="136"/>
      <c r="I112" s="256"/>
    </row>
    <row r="113" spans="2:9" x14ac:dyDescent="0.2">
      <c r="B113" s="136"/>
      <c r="C113" s="74"/>
      <c r="D113" s="75"/>
      <c r="E113" s="136"/>
      <c r="F113" s="137"/>
      <c r="G113" s="75"/>
      <c r="H113" s="136"/>
      <c r="I113" s="256"/>
    </row>
    <row r="114" spans="2:9" x14ac:dyDescent="0.2">
      <c r="B114" s="136"/>
      <c r="C114" s="74"/>
      <c r="D114" s="75"/>
      <c r="E114" s="136"/>
      <c r="F114" s="137"/>
      <c r="G114" s="75"/>
      <c r="H114" s="136"/>
      <c r="I114" s="256"/>
    </row>
    <row r="115" spans="2:9" x14ac:dyDescent="0.2">
      <c r="B115" s="136"/>
      <c r="C115" s="74"/>
      <c r="D115" s="75"/>
      <c r="E115" s="136"/>
      <c r="F115" s="137"/>
      <c r="G115" s="75"/>
      <c r="H115" s="136"/>
      <c r="I115" s="256"/>
    </row>
    <row r="116" spans="2:9" x14ac:dyDescent="0.2">
      <c r="B116" s="136"/>
      <c r="C116" s="74"/>
      <c r="D116" s="75"/>
      <c r="E116" s="136"/>
      <c r="F116" s="137"/>
      <c r="G116" s="75"/>
      <c r="H116" s="136"/>
      <c r="I116" s="256"/>
    </row>
    <row r="117" spans="2:9" x14ac:dyDescent="0.2">
      <c r="B117" s="136"/>
      <c r="C117" s="74"/>
      <c r="D117" s="75"/>
      <c r="E117" s="136"/>
      <c r="F117" s="137"/>
      <c r="G117" s="75"/>
      <c r="H117" s="136"/>
      <c r="I117" s="256"/>
    </row>
    <row r="118" spans="2:9" x14ac:dyDescent="0.2">
      <c r="B118" s="136"/>
      <c r="C118" s="74"/>
      <c r="D118" s="75"/>
      <c r="E118" s="136"/>
      <c r="F118" s="137"/>
      <c r="G118" s="75"/>
      <c r="H118" s="136"/>
      <c r="I118" s="256"/>
    </row>
    <row r="119" spans="2:9" x14ac:dyDescent="0.2">
      <c r="B119" s="136"/>
      <c r="C119" s="74"/>
      <c r="D119" s="75"/>
      <c r="E119" s="136"/>
      <c r="F119" s="137"/>
      <c r="G119" s="75"/>
      <c r="H119" s="136"/>
    </row>
    <row r="120" spans="2:9" x14ac:dyDescent="0.2">
      <c r="B120" s="136"/>
      <c r="C120" s="74"/>
      <c r="D120" s="75"/>
      <c r="E120" s="136"/>
      <c r="F120" s="137"/>
      <c r="G120" s="75"/>
      <c r="H120" s="136"/>
    </row>
    <row r="121" spans="2:9" x14ac:dyDescent="0.2">
      <c r="B121" s="136"/>
      <c r="C121" s="74"/>
      <c r="D121" s="75"/>
      <c r="E121" s="136"/>
      <c r="F121" s="137"/>
      <c r="G121" s="75"/>
      <c r="H121" s="136"/>
    </row>
    <row r="122" spans="2:9" x14ac:dyDescent="0.2">
      <c r="B122" s="136"/>
      <c r="C122" s="74"/>
      <c r="D122" s="75"/>
      <c r="E122" s="136"/>
      <c r="F122" s="137"/>
      <c r="G122" s="75"/>
      <c r="H122" s="136"/>
    </row>
    <row r="123" spans="2:9" x14ac:dyDescent="0.2">
      <c r="B123" s="136"/>
      <c r="C123" s="74"/>
      <c r="D123" s="75"/>
      <c r="E123" s="136"/>
      <c r="F123" s="137"/>
      <c r="G123" s="75"/>
      <c r="H123" s="136"/>
    </row>
    <row r="124" spans="2:9" x14ac:dyDescent="0.2">
      <c r="B124" s="136"/>
      <c r="C124" s="74"/>
      <c r="D124" s="75"/>
      <c r="E124" s="136"/>
      <c r="F124" s="137"/>
      <c r="G124" s="75"/>
      <c r="H124" s="136"/>
    </row>
    <row r="125" spans="2:9" x14ac:dyDescent="0.2">
      <c r="B125" s="136"/>
      <c r="C125" s="74"/>
      <c r="D125" s="75"/>
      <c r="E125" s="136"/>
      <c r="F125" s="137"/>
      <c r="G125" s="75"/>
      <c r="H125" s="136"/>
    </row>
    <row r="126" spans="2:9" x14ac:dyDescent="0.2">
      <c r="B126" s="136"/>
      <c r="C126" s="74"/>
      <c r="D126" s="75"/>
      <c r="E126" s="136"/>
      <c r="F126" s="137"/>
      <c r="G126" s="75"/>
      <c r="H126" s="136"/>
    </row>
    <row r="127" spans="2:9" x14ac:dyDescent="0.2">
      <c r="B127" s="136"/>
      <c r="C127" s="74"/>
      <c r="D127" s="75"/>
      <c r="E127" s="136"/>
      <c r="F127" s="137"/>
      <c r="G127" s="75"/>
      <c r="H127" s="136"/>
    </row>
  </sheetData>
  <autoFilter ref="A54:AS54">
    <sortState ref="A57:AY71">
      <sortCondition ref="B56"/>
    </sortState>
  </autoFilter>
  <mergeCells count="14">
    <mergeCell ref="D45:G45"/>
    <mergeCell ref="E46:F46"/>
    <mergeCell ref="D49:G49"/>
    <mergeCell ref="B1:G1"/>
    <mergeCell ref="D7:G7"/>
    <mergeCell ref="B2:G3"/>
    <mergeCell ref="D4:G4"/>
    <mergeCell ref="E6:F6"/>
    <mergeCell ref="L69:Q69"/>
    <mergeCell ref="L35:L43"/>
    <mergeCell ref="L55:L61"/>
    <mergeCell ref="L14:S14"/>
    <mergeCell ref="L18:S18"/>
    <mergeCell ref="L65:R65"/>
  </mergeCells>
  <conditionalFormatting sqref="E13 E16:E43">
    <cfRule type="duplicateValues" dxfId="104" priority="138"/>
  </conditionalFormatting>
  <conditionalFormatting sqref="E54:E1048576 E12:E13 E16:E44">
    <cfRule type="duplicateValues" dxfId="103" priority="136"/>
    <cfRule type="duplicateValues" dxfId="102" priority="137"/>
  </conditionalFormatting>
  <conditionalFormatting sqref="E54">
    <cfRule type="duplicateValues" dxfId="101" priority="135"/>
  </conditionalFormatting>
  <conditionalFormatting sqref="G54">
    <cfRule type="duplicateValues" dxfId="100" priority="134"/>
  </conditionalFormatting>
  <conditionalFormatting sqref="E54">
    <cfRule type="duplicateValues" dxfId="99" priority="131"/>
    <cfRule type="duplicateValues" dxfId="98" priority="132"/>
    <cfRule type="duplicateValues" dxfId="97" priority="133"/>
  </conditionalFormatting>
  <conditionalFormatting sqref="E13 E16:E26">
    <cfRule type="duplicateValues" dxfId="96" priority="130"/>
  </conditionalFormatting>
  <conditionalFormatting sqref="E13 E16:E26">
    <cfRule type="duplicateValues" dxfId="95" priority="127"/>
    <cfRule type="duplicateValues" dxfId="94" priority="128"/>
    <cfRule type="duplicateValues" dxfId="93" priority="129"/>
  </conditionalFormatting>
  <conditionalFormatting sqref="E13:E34">
    <cfRule type="duplicateValues" dxfId="92" priority="126"/>
  </conditionalFormatting>
  <conditionalFormatting sqref="E13:E34">
    <cfRule type="duplicateValues" dxfId="91" priority="123"/>
    <cfRule type="duplicateValues" dxfId="90" priority="124"/>
    <cfRule type="duplicateValues" dxfId="89" priority="125"/>
  </conditionalFormatting>
  <conditionalFormatting sqref="E13:E34">
    <cfRule type="duplicateValues" dxfId="88" priority="121"/>
    <cfRule type="duplicateValues" dxfId="87" priority="122"/>
  </conditionalFormatting>
  <conditionalFormatting sqref="E22:E25">
    <cfRule type="duplicateValues" dxfId="86" priority="120"/>
  </conditionalFormatting>
  <conditionalFormatting sqref="E27:E30">
    <cfRule type="duplicateValues" dxfId="85" priority="119"/>
  </conditionalFormatting>
  <conditionalFormatting sqref="H54:H1048576 H2:H7 H12:H49">
    <cfRule type="duplicateValues" dxfId="84" priority="112"/>
  </conditionalFormatting>
  <conditionalFormatting sqref="E54:E1048576 E1:E3 E12:E49 E6">
    <cfRule type="duplicateValues" dxfId="83" priority="105"/>
    <cfRule type="duplicateValues" dxfId="82" priority="111"/>
  </conditionalFormatting>
  <conditionalFormatting sqref="E54">
    <cfRule type="duplicateValues" dxfId="81" priority="107"/>
    <cfRule type="duplicateValues" dxfId="80" priority="108"/>
    <cfRule type="duplicateValues" dxfId="79" priority="109"/>
    <cfRule type="duplicateValues" dxfId="78" priority="110"/>
  </conditionalFormatting>
  <conditionalFormatting sqref="E54">
    <cfRule type="duplicateValues" dxfId="77" priority="103"/>
  </conditionalFormatting>
  <conditionalFormatting sqref="G54">
    <cfRule type="duplicateValues" dxfId="76" priority="102"/>
  </conditionalFormatting>
  <conditionalFormatting sqref="E54">
    <cfRule type="duplicateValues" dxfId="75" priority="99"/>
    <cfRule type="duplicateValues" dxfId="74" priority="100"/>
    <cfRule type="duplicateValues" dxfId="73" priority="101"/>
  </conditionalFormatting>
  <conditionalFormatting sqref="E54">
    <cfRule type="duplicateValues" dxfId="72" priority="95"/>
    <cfRule type="duplicateValues" dxfId="71" priority="96"/>
    <cfRule type="duplicateValues" dxfId="70" priority="97"/>
    <cfRule type="duplicateValues" dxfId="69" priority="98"/>
  </conditionalFormatting>
  <conditionalFormatting sqref="D54">
    <cfRule type="duplicateValues" dxfId="68" priority="94"/>
  </conditionalFormatting>
  <conditionalFormatting sqref="G54">
    <cfRule type="duplicateValues" dxfId="67" priority="93"/>
  </conditionalFormatting>
  <conditionalFormatting sqref="E54">
    <cfRule type="duplicateValues" dxfId="66" priority="92"/>
  </conditionalFormatting>
  <conditionalFormatting sqref="E54">
    <cfRule type="duplicateValues" dxfId="65" priority="87"/>
    <cfRule type="duplicateValues" dxfId="64" priority="88"/>
    <cfRule type="duplicateValues" dxfId="63" priority="89"/>
    <cfRule type="duplicateValues" dxfId="62" priority="90"/>
    <cfRule type="duplicateValues" dxfId="61" priority="91"/>
  </conditionalFormatting>
  <conditionalFormatting sqref="E13:E33">
    <cfRule type="duplicateValues" dxfId="60" priority="85"/>
  </conditionalFormatting>
  <conditionalFormatting sqref="E13:E33">
    <cfRule type="duplicateValues" dxfId="59" priority="82"/>
    <cfRule type="duplicateValues" dxfId="58" priority="83"/>
    <cfRule type="duplicateValues" dxfId="57" priority="84"/>
  </conditionalFormatting>
  <conditionalFormatting sqref="E13:E33">
    <cfRule type="duplicateValues" dxfId="56" priority="81"/>
  </conditionalFormatting>
  <conditionalFormatting sqref="E13:E33">
    <cfRule type="duplicateValues" dxfId="55" priority="79"/>
    <cfRule type="duplicateValues" dxfId="54" priority="80"/>
  </conditionalFormatting>
  <conditionalFormatting sqref="E13:E33">
    <cfRule type="duplicateValues" dxfId="53" priority="78"/>
  </conditionalFormatting>
  <conditionalFormatting sqref="E22:E25">
    <cfRule type="duplicateValues" dxfId="52" priority="77"/>
  </conditionalFormatting>
  <conditionalFormatting sqref="E21:E25">
    <cfRule type="duplicateValues" dxfId="51" priority="76"/>
  </conditionalFormatting>
  <conditionalFormatting sqref="E27:E30">
    <cfRule type="duplicateValues" dxfId="50" priority="75"/>
  </conditionalFormatting>
  <conditionalFormatting sqref="E26:E30">
    <cfRule type="duplicateValues" dxfId="49" priority="74"/>
  </conditionalFormatting>
  <conditionalFormatting sqref="E13:E33">
    <cfRule type="duplicateValues" dxfId="48" priority="73"/>
  </conditionalFormatting>
  <conditionalFormatting sqref="E60:E64">
    <cfRule type="duplicateValues" dxfId="47" priority="55"/>
  </conditionalFormatting>
  <conditionalFormatting sqref="E57:E64">
    <cfRule type="duplicateValues" dxfId="46" priority="54"/>
  </conditionalFormatting>
  <conditionalFormatting sqref="E13:E33">
    <cfRule type="duplicateValues" dxfId="45" priority="51"/>
  </conditionalFormatting>
  <conditionalFormatting sqref="E13:E33">
    <cfRule type="duplicateValues" dxfId="44" priority="48"/>
    <cfRule type="duplicateValues" dxfId="43" priority="49"/>
    <cfRule type="duplicateValues" dxfId="42" priority="50"/>
  </conditionalFormatting>
  <conditionalFormatting sqref="E13:E33">
    <cfRule type="duplicateValues" dxfId="41" priority="47"/>
  </conditionalFormatting>
  <conditionalFormatting sqref="E13:E33">
    <cfRule type="duplicateValues" dxfId="40" priority="45"/>
    <cfRule type="duplicateValues" dxfId="39" priority="46"/>
  </conditionalFormatting>
  <conditionalFormatting sqref="E13:E33">
    <cfRule type="duplicateValues" dxfId="38" priority="44"/>
  </conditionalFormatting>
  <conditionalFormatting sqref="E22:E25">
    <cfRule type="duplicateValues" dxfId="37" priority="43"/>
  </conditionalFormatting>
  <conditionalFormatting sqref="E21:E25">
    <cfRule type="duplicateValues" dxfId="36" priority="42"/>
  </conditionalFormatting>
  <conditionalFormatting sqref="E27:E30">
    <cfRule type="duplicateValues" dxfId="35" priority="41"/>
  </conditionalFormatting>
  <conditionalFormatting sqref="E26:E30">
    <cfRule type="duplicateValues" dxfId="34" priority="40"/>
  </conditionalFormatting>
  <conditionalFormatting sqref="E13:E33">
    <cfRule type="duplicateValues" dxfId="33" priority="39"/>
  </conditionalFormatting>
  <conditionalFormatting sqref="E60:E64">
    <cfRule type="duplicateValues" dxfId="32" priority="21"/>
  </conditionalFormatting>
  <conditionalFormatting sqref="E57:E64">
    <cfRule type="duplicateValues" dxfId="31" priority="20"/>
  </conditionalFormatting>
  <conditionalFormatting sqref="H54:H1048576 H1:H7 H12:H49">
    <cfRule type="duplicateValues" dxfId="30" priority="17"/>
  </conditionalFormatting>
  <conditionalFormatting sqref="G8:G11">
    <cfRule type="duplicateValues" dxfId="29" priority="16"/>
  </conditionalFormatting>
  <conditionalFormatting sqref="E8:E11">
    <cfRule type="duplicateValues" dxfId="28" priority="15"/>
  </conditionalFormatting>
  <conditionalFormatting sqref="E8:E11">
    <cfRule type="duplicateValues" dxfId="27" priority="9"/>
    <cfRule type="duplicateValues" dxfId="26" priority="10"/>
    <cfRule type="duplicateValues" dxfId="25" priority="12"/>
    <cfRule type="duplicateValues" dxfId="24" priority="13"/>
    <cfRule type="duplicateValues" dxfId="23" priority="14"/>
  </conditionalFormatting>
  <conditionalFormatting sqref="D8:D11">
    <cfRule type="duplicateValues" dxfId="22" priority="11"/>
  </conditionalFormatting>
  <conditionalFormatting sqref="G50:G53">
    <cfRule type="duplicateValues" dxfId="21" priority="8"/>
  </conditionalFormatting>
  <conditionalFormatting sqref="E50:E53">
    <cfRule type="duplicateValues" dxfId="20" priority="7"/>
  </conditionalFormatting>
  <conditionalFormatting sqref="E50:E53">
    <cfRule type="duplicateValues" dxfId="19" priority="1"/>
    <cfRule type="duplicateValues" dxfId="18" priority="2"/>
    <cfRule type="duplicateValues" dxfId="17" priority="4"/>
    <cfRule type="duplicateValues" dxfId="16" priority="5"/>
    <cfRule type="duplicateValues" dxfId="15" priority="6"/>
  </conditionalFormatting>
  <conditionalFormatting sqref="D50:D53">
    <cfRule type="duplicateValues" dxfId="14" priority="3"/>
  </conditionalFormatting>
  <conditionalFormatting sqref="E54:E94 E13 E16:E44">
    <cfRule type="duplicateValues" dxfId="13" priority="217"/>
  </conditionalFormatting>
  <conditionalFormatting sqref="E55:E74">
    <cfRule type="duplicateValues" dxfId="12" priority="221"/>
  </conditionalFormatting>
  <conditionalFormatting sqref="E55:E74">
    <cfRule type="duplicateValues" dxfId="11" priority="222"/>
    <cfRule type="duplicateValues" dxfId="10" priority="223"/>
    <cfRule type="duplicateValues" dxfId="9" priority="224"/>
  </conditionalFormatting>
  <conditionalFormatting sqref="E55:E74">
    <cfRule type="duplicateValues" dxfId="8" priority="225"/>
    <cfRule type="duplicateValues" dxfId="7" priority="226"/>
  </conditionalFormatting>
  <conditionalFormatting sqref="E65:E74">
    <cfRule type="duplicateValues" dxfId="6" priority="258"/>
  </conditionalFormatting>
  <conditionalFormatting sqref="E65:E74">
    <cfRule type="duplicateValues" dxfId="5" priority="259"/>
    <cfRule type="duplicateValues" dxfId="4" priority="260"/>
    <cfRule type="duplicateValues" dxfId="3" priority="261"/>
  </conditionalFormatting>
  <conditionalFormatting sqref="E65:E74">
    <cfRule type="duplicateValues" dxfId="2" priority="263"/>
    <cfRule type="duplicateValues" dxfId="1" priority="264"/>
  </conditionalFormatting>
  <conditionalFormatting sqref="E62:E74">
    <cfRule type="duplicateValues" dxfId="0" priority="267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2021-03-19T13:22:11Z</cp:lastPrinted>
  <dcterms:created xsi:type="dcterms:W3CDTF">2021-01-26T11:27:00Z</dcterms:created>
  <dcterms:modified xsi:type="dcterms:W3CDTF">2021-03-31T05:25:39Z</dcterms:modified>
</cp:coreProperties>
</file>